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40461d9a0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nboarding Tracker" sheetId="1" r:id="R15154c9f995047fb"/>
    <x:sheet xmlns:r="http://schemas.openxmlformats.org/officeDocument/2006/relationships" name="Summary" sheetId="2" r:id="R07b625d77e3a44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8">
    <x:font>
      <x:sz val="11"/>
      <x:name val="Carlito"/>
    </x:font>
    <x:font>
      <x:b/>
      <x:sz val="15"/>
      <x:color rgb="FF0B2942"/>
      <x:name val="Arial"/>
    </x:font>
    <x:font>
      <x:i/>
      <x:sz val="10"/>
      <x:color rgb="FF5B7079"/>
      <x:name val="Arial"/>
    </x:font>
    <x:font>
      <x:sz val="10"/>
      <x:color rgb="FF173D52"/>
      <x:name val="Arial"/>
    </x:font>
    <x:font>
      <x:b/>
      <x:sz val="10"/>
      <x:color rgb="FFFFFFFF"/>
      <x:name val="Arial"/>
    </x:font>
    <x:font>
      <x:b/>
      <x:sz val="11"/>
      <x:color rgb="FFFFFFFF"/>
      <x:name val="Arial"/>
    </x:font>
    <x:font>
      <x:b/>
      <x:sz val="11"/>
      <x:color rgb="FF08765F"/>
      <x:name val="Arial"/>
    </x:font>
    <x:font>
      <x:sz val="11"/>
      <x:color rgb="FF173D52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65F"/>
      </x:patternFill>
    </x:fill>
    <x:fill>
      <x:patternFill patternType="solid">
        <x:fgColor rgb="FF0B2942"/>
      </x:patternFill>
    </x:fill>
    <x:fill>
      <x:patternFill patternType="solid">
        <x:fgColor rgb="FFE6F5F0"/>
      </x:patternFill>
    </x:fill>
  </x:fills>
  <x:borders count="7">
    <x:border/>
    <x:border>
      <x:bottom style="thin">
        <x:color rgb="FFCFDDDE"/>
      </x:bottom>
    </x:border>
    <x:border>
      <x:top style="thin">
        <x:color rgb="FFCFDDDE"/>
      </x:top>
      <x:bottom style="thin">
        <x:color rgb="FFCFDDDE"/>
      </x:bottom>
    </x:border>
    <x:border>
      <x:top style="thin">
        <x:color rgb="FFCFDDDE"/>
      </x:top>
    </x:border>
    <x:border>
      <x:right style="thin">
        <x:color rgb="FFFFFFFF"/>
      </x:right>
      <x:bottom style="thin">
        <x:color rgb="FFCFDDDE"/>
      </x:bottom>
    </x:border>
    <x:border>
      <x:left style="thin">
        <x:color rgb="FFFFFFFF"/>
      </x:left>
      <x:right style="thin">
        <x:color rgb="FFFFFFFF"/>
      </x:right>
      <x:bottom style="thin">
        <x:color rgb="FFCFDDDE"/>
      </x:bottom>
    </x:border>
    <x:border>
      <x:left style="thin">
        <x:color rgb="FFFFFFFF"/>
      </x:left>
      <x:bottom style="thin">
        <x:color rgb="FFCFDDDE"/>
      </x:bottom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1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5" xfId="0" applyNumberFormat="1" applyFont="1" applyFill="1" applyBorder="1" applyAlignment="1">
      <x:alignment vertical="center"/>
    </x:xf>
    <x:xf numFmtId="0" fontId="4" fillId="3" borderId="6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5" xfId="0" applyNumberFormat="1" applyFont="1" applyFill="1" applyBorder="1" applyAlignment="1">
      <x:alignment vertical="center" wrapText="1"/>
    </x:xf>
    <x:xf numFmtId="0" fontId="4" fillId="3" borderId="6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4" fillId="3" borderId="5" xfId="0" applyNumberFormat="1" applyFont="1" applyFill="1" applyBorder="1" applyAlignment="1">
      <x:alignment horizontal="center" vertical="center" wrapText="1"/>
    </x:xf>
    <x:xf numFmtId="0" fontId="4" fillId="3" borderId="6" xfId="0" applyNumberFormat="1" applyFont="1" applyFill="1" applyBorder="1" applyAlignment="1">
      <x:alignment horizontal="center" vertical="center" wrapText="1"/>
    </x:xf>
    <x:xf numFmtId="200" fontId="3" fillId="0" borderId="2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vertical="center"/>
    </x:xf>
    <x:xf numFmtId="201" fontId="3" fillId="0" borderId="3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/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horizont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0">
    <x:dxf>
      <x:font>
        <x:b/>
        <x:color rgb="FFA43E2B"/>
      </x:font>
      <x:fill>
        <x:patternFill patternType="solid">
          <x:bgColor rgb="FFFCE8E3"/>
        </x:patternFill>
      </x:fill>
    </x:dxf>
    <x:dxf>
      <x:font>
        <x:b/>
        <x:color rgb="FF8A5700"/>
      </x:font>
      <x:fill>
        <x:patternFill patternType="solid">
          <x:bgColor rgb="FFFFF1C9"/>
        </x:patternFill>
      </x:fill>
    </x:dxf>
    <x:dxf>
      <x:font>
        <x:b/>
        <x:color rgb="FFA43E2B"/>
      </x:font>
      <x:fill>
        <x:patternFill patternType="solid">
          <x:bgColor rgb="FFFCE8E3"/>
        </x:patternFill>
      </x:fill>
    </x:dxf>
    <x:dxf>
      <x:font>
        <x:b/>
        <x:color rgb="FF056452"/>
      </x:font>
      <x:fill>
        <x:patternFill patternType="solid">
          <x:bgColor rgb="FFE6F5F0"/>
        </x:patternFill>
      </x:fill>
    </x:dxf>
    <x:dxf>
      <x:font>
        <x:b/>
        <x:color rgb="FF056452"/>
      </x:font>
      <x:fill>
        <x:patternFill patternType="solid">
          <x:bgColor rgb="FFE6F5F0"/>
        </x:patternFill>
      </x:fill>
    </x:dxf>
    <x:dxf>
      <x:font>
        <x:b/>
        <x:color rgb="FFA43E2B"/>
      </x:font>
      <x:fill>
        <x:patternFill patternType="solid">
          <x:bgColor rgb="FFFCE8E3"/>
        </x:patternFill>
      </x:fill>
    </x:dxf>
    <x:dxf>
      <x:font>
        <x:b/>
        <x:color rgb="FF8A5700"/>
      </x:font>
      <x:fill>
        <x:patternFill patternType="solid">
          <x:bgColor rgb="FFFFF1C9"/>
        </x:patternFill>
      </x:fill>
    </x:dxf>
    <x:dxf>
      <x:font>
        <x:b/>
        <x:color rgb="FFA43E2B"/>
      </x:font>
      <x:fill>
        <x:patternFill patternType="solid">
          <x:bgColor rgb="FFFCE8E3"/>
        </x:patternFill>
      </x:fill>
    </x:dxf>
    <x:dxf>
      <x:font>
        <x:b/>
        <x:color rgb="FF056452"/>
      </x:font>
      <x:fill>
        <x:patternFill patternType="solid">
          <x:bgColor rgb="FFE6F5F0"/>
        </x:patternFill>
      </x:fill>
    </x:dxf>
    <x:dxf>
      <x:font>
        <x:b/>
        <x:color rgb="FF056452"/>
      </x:font>
      <x:fill>
        <x:patternFill patternType="solid">
          <x:bgColor rgb="FFE6F5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55578fadfd421d" /><Relationship Type="http://schemas.openxmlformats.org/officeDocument/2006/relationships/theme" Target="/xl/theme/theme1.xml" Id="R0f1118da629f4050" /><Relationship Type="http://schemas.openxmlformats.org/officeDocument/2006/relationships/sharedStrings" Target="/xl/sharedStrings.xml" Id="R2b084c067f8e4be4" /><Relationship Type="http://schemas.openxmlformats.org/officeDocument/2006/relationships/worksheet" Target="/xl/worksheets/sheet1.xml" Id="R15154c9f995047fb" /><Relationship Type="http://schemas.openxmlformats.org/officeDocument/2006/relationships/worksheet" Target="/xl/worksheets/sheet2.xml" Id="R07b625d77e3a44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2" ySplit="6" topLeftCell="C7" activePane="bottomRight" state="frozen"/>
    </x:sheetView>
  </x:sheetViews>
  <x:sheetFormatPr defaultRowHeight="15"/>
  <x:cols>
    <x:col min="1" max="1" width="14" hidden="0" customWidth="1"/>
    <x:col min="2" max="2" width="18" hidden="0" customWidth="1"/>
    <x:col min="3" max="3" width="22" hidden="0" customWidth="1"/>
    <x:col min="4" max="4" width="17" hidden="0" customWidth="1"/>
    <x:col min="5" max="5" width="14" hidden="0" customWidth="1"/>
    <x:col min="6" max="6" width="15" hidden="0" customWidth="1"/>
    <x:col min="7" max="7" width="14" hidden="0" customWidth="1"/>
    <x:col min="8" max="8" width="27" hidden="0" customWidth="1"/>
    <x:col min="9" max="9" width="31" hidden="0" customWidth="1"/>
    <x:col min="10" max="10" width="16" hidden="0" customWidth="1"/>
    <x:col min="11" max="11" width="16" hidden="0" customWidth="1"/>
    <x:col min="12" max="12" width="14" hidden="0" customWidth="1"/>
    <x:col min="13" max="13" width="15" hidden="0" customWidth="1"/>
  </x:cols>
  <x:sheetData>
    <x:row r="2">
      <x:c r="A2" s="1" t="str">
        <x:v>Employee Onboarding Tracker</x:v>
      </x:c>
    </x:row>
    <x:row r="3">
      <x:c r="A3" s="2" t="str">
        <x:v>One row per new hire. Edit owners, dates, readiness, blockers and next actions; formula columns update automatically.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6" ht="31" customHeight="1">
      <x:c r="A6" s="19" t="str">
        <x:v>Employee ID</x:v>
      </x:c>
      <x:c r="B6" s="20" t="str">
        <x:v>Employee</x:v>
      </x:c>
      <x:c r="C6" s="20" t="str">
        <x:v>Role</x:v>
      </x:c>
      <x:c r="D6" s="20" t="str">
        <x:v>Manager</x:v>
      </x:c>
      <x:c r="E6" s="20" t="str">
        <x:v>Start Date</x:v>
      </x:c>
      <x:c r="F6" s="20" t="str">
        <x:v>Stage</x:v>
      </x:c>
      <x:c r="G6" s="20" t="str">
        <x:v>Readiness</x:v>
      </x:c>
      <x:c r="H6" s="20" t="str">
        <x:v>Primary Blocker</x:v>
      </x:c>
      <x:c r="I6" s="20" t="str">
        <x:v>Next Action</x:v>
      </x:c>
      <x:c r="J6" s="20" t="str">
        <x:v>HR Owner</x:v>
      </x:c>
      <x:c r="K6" s="20" t="str">
        <x:v>Task Completion</x:v>
      </x:c>
      <x:c r="L6" s="20" t="str">
        <x:v>Days to Start</x:v>
      </x:c>
      <x:c r="M6" s="21" t="str">
        <x:v>Due Health</x:v>
      </x:c>
    </x:row>
    <x:row r="7">
      <x:c r="A7" s="9" t="str">
        <x:v>EMP-26041</x:v>
      </x:c>
      <x:c r="B7" s="9" t="str">
        <x:v>Avery Brooks</x:v>
      </x:c>
      <x:c r="C7" s="9" t="str">
        <x:v>Sales Engineer</x:v>
      </x:c>
      <x:c r="D7" s="9" t="str">
        <x:v>Maya Chen</x:v>
      </x:c>
      <x:c r="E7" s="22" t="n">
        <x:v>46287</x:v>
      </x:c>
      <x:c r="F7" s="9" t="str">
        <x:v>Preboarding</x:v>
      </x:c>
      <x:c r="G7" s="9" t="str">
        <x:v>At risk</x:v>
      </x:c>
      <x:c r="H7" s="26" t="str">
        <x:v>Laptop shipment delayed</x:v>
      </x:c>
      <x:c r="I7" s="26" t="str">
        <x:v>Confirm loan device by Sep 18</x:v>
      </x:c>
      <x:c r="J7" s="26" t="str">
        <x:v>Priya Shah</x:v>
      </x:c>
      <x:c r="K7" s="24" t="n">
        <x:v>0.63</x:v>
      </x:c>
      <x:c r="L7" s="9" t="n">
        <x:f>E7-TODAY()</x:f>
        <x:v>5</x:v>
      </x:c>
      <x:c r="M7" s="9" t="str">
        <x:f>IF(G7="Ready","Ready",IF(E7&lt;TODAY(),"Past start date",IF(E7-TODAY()&lt;=7,"Due soon","Planned")))</x:f>
        <x:v>Due soon</x:v>
      </x:c>
    </x:row>
    <x:row r="8">
      <x:c r="A8" s="9" t="str">
        <x:v>EMP-26042</x:v>
      </x:c>
      <x:c r="B8" s="9" t="str">
        <x:v>Jordan Lee</x:v>
      </x:c>
      <x:c r="C8" s="9" t="str">
        <x:v>Support Specialist</x:v>
      </x:c>
      <x:c r="D8" s="9" t="str">
        <x:v>Daniel Kim</x:v>
      </x:c>
      <x:c r="E8" s="22" t="n">
        <x:v>46289</x:v>
      </x:c>
      <x:c r="F8" s="9" t="str">
        <x:v>Preboarding</x:v>
      </x:c>
      <x:c r="G8" s="9" t="str">
        <x:v>Blocked</x:v>
      </x:c>
      <x:c r="H8" s="26" t="str">
        <x:v>Access role not approved</x:v>
      </x:c>
      <x:c r="I8" s="26" t="str">
        <x:v>Manager to approve role bundle</x:v>
      </x:c>
      <x:c r="J8" s="26" t="str">
        <x:v>Priya Shah</x:v>
      </x:c>
      <x:c r="K8" s="24" t="n">
        <x:v>0.48</x:v>
      </x:c>
      <x:c r="L8" s="9" t="n">
        <x:f>E8-TODAY()</x:f>
        <x:v>7</x:v>
      </x:c>
      <x:c r="M8" s="9" t="str">
        <x:f>IF(G8="Ready","Ready",IF(E8&lt;TODAY(),"Past start date",IF(E8-TODAY()&lt;=7,"Due soon","Planned")))</x:f>
        <x:v>Due soon</x:v>
      </x:c>
    </x:row>
    <x:row r="9">
      <x:c r="A9" s="9" t="str">
        <x:v>EMP-26043</x:v>
      </x:c>
      <x:c r="B9" s="9" t="str">
        <x:v>Morgan Reed</x:v>
      </x:c>
      <x:c r="C9" s="9" t="str">
        <x:v>Operations Analyst</x:v>
      </x:c>
      <x:c r="D9" s="9" t="str">
        <x:v>Ava Brooks</x:v>
      </x:c>
      <x:c r="E9" s="22" t="n">
        <x:v>46294</x:v>
      </x:c>
      <x:c r="F9" s="9" t="str">
        <x:v>Preparation</x:v>
      </x:c>
      <x:c r="G9" s="9" t="str">
        <x:v>Ready</x:v>
      </x:c>
      <x:c r="H9" s="26" t="str">
        <x:v>—</x:v>
      </x:c>
      <x:c r="I9" s="26" t="str">
        <x:v>Hold day-one readiness review</x:v>
      </x:c>
      <x:c r="J9" s="26" t="str">
        <x:v>Noah Reed</x:v>
      </x:c>
      <x:c r="K9" s="24" t="n">
        <x:v>0.88</x:v>
      </x:c>
      <x:c r="L9" s="9" t="n">
        <x:f>E9-TODAY()</x:f>
        <x:v>12</x:v>
      </x:c>
      <x:c r="M9" s="9" t="str">
        <x:f>IF(G9="Ready","Ready",IF(E9&lt;TODAY(),"Past start date",IF(E9-TODAY()&lt;=7,"Due soon","Planned")))</x:f>
        <x:v>Ready</x:v>
      </x:c>
    </x:row>
    <x:row r="10">
      <x:c r="A10" s="9" t="str">
        <x:v>EMP-26044</x:v>
      </x:c>
      <x:c r="B10" s="9" t="str">
        <x:v>Sam Torres</x:v>
      </x:c>
      <x:c r="C10" s="9" t="str">
        <x:v>Warehouse Lead</x:v>
      </x:c>
      <x:c r="D10" s="9" t="str">
        <x:v>Owen Patel</x:v>
      </x:c>
      <x:c r="E10" s="22" t="n">
        <x:v>46283</x:v>
      </x:c>
      <x:c r="F10" s="9" t="str">
        <x:v>Day one</x:v>
      </x:c>
      <x:c r="G10" s="9" t="str">
        <x:v>At risk</x:v>
      </x:c>
      <x:c r="H10" s="26" t="str">
        <x:v>Safety training incomplete</x:v>
      </x:c>
      <x:c r="I10" s="26" t="str">
        <x:v>Complete site induction today</x:v>
      </x:c>
      <x:c r="J10" s="26" t="str">
        <x:v>Noah Reed</x:v>
      </x:c>
      <x:c r="K10" s="24" t="n">
        <x:v>0.79</x:v>
      </x:c>
      <x:c r="L10" s="9" t="n">
        <x:f>E10-TODAY()</x:f>
        <x:v>1</x:v>
      </x:c>
      <x:c r="M10" s="9" t="str">
        <x:f>IF(G10="Ready","Ready",IF(E10&lt;TODAY(),"Past start date",IF(E10-TODAY()&lt;=7,"Due soon","Planned")))</x:f>
        <x:v>Due soon</x:v>
      </x:c>
    </x:row>
    <x:row r="11">
      <x:c r="A11" s="9" t="str">
        <x:v>EMP-26045</x:v>
      </x:c>
      <x:c r="B11" s="9" t="str">
        <x:v>Taylor Nguyen</x:v>
      </x:c>
      <x:c r="C11" s="9" t="str">
        <x:v>Finance Manager</x:v>
      </x:c>
      <x:c r="D11" s="9" t="str">
        <x:v>Lena Ortiz</x:v>
      </x:c>
      <x:c r="E11" s="22" t="n">
        <x:v>46300</x:v>
      </x:c>
      <x:c r="F11" s="9" t="str">
        <x:v>Preparation</x:v>
      </x:c>
      <x:c r="G11" s="9" t="str">
        <x:v>On track</x:v>
      </x:c>
      <x:c r="H11" s="26" t="str">
        <x:v>—</x:v>
      </x:c>
      <x:c r="I11" s="26" t="str">
        <x:v>Finalize first-week plan</x:v>
      </x:c>
      <x:c r="J11" s="26" t="str">
        <x:v>Priya Shah</x:v>
      </x:c>
      <x:c r="K11" s="24" t="n">
        <x:v>0.52</x:v>
      </x:c>
      <x:c r="L11" s="9" t="n">
        <x:f>E11-TODAY()</x:f>
        <x:v>18</x:v>
      </x:c>
      <x:c r="M11" s="9" t="str">
        <x:f>IF(G11="Ready","Ready",IF(E11&lt;TODAY(),"Past start date",IF(E11-TODAY()&lt;=7,"Due soon","Planned")))</x:f>
        <x:v>Planned</x:v>
      </x:c>
    </x:row>
    <x:row r="12">
      <x:c r="A12" s="9" t="str">
        <x:v>EMP-26046</x:v>
      </x:c>
      <x:c r="B12" s="9" t="str">
        <x:v>Casey Wu</x:v>
      </x:c>
      <x:c r="C12" s="9" t="str">
        <x:v>Product Designer</x:v>
      </x:c>
      <x:c r="D12" s="9" t="str">
        <x:v>Maya Chen</x:v>
      </x:c>
      <x:c r="E12" s="22" t="n">
        <x:v>46280</x:v>
      </x:c>
      <x:c r="F12" s="9" t="str">
        <x:v>Follow-up</x:v>
      </x:c>
      <x:c r="G12" s="9" t="str">
        <x:v>Ready</x:v>
      </x:c>
      <x:c r="H12" s="26" t="str">
        <x:v>—</x:v>
      </x:c>
      <x:c r="I12" s="26" t="str">
        <x:v>Close first-week feedback</x:v>
      </x:c>
      <x:c r="J12" s="26" t="str">
        <x:v>Priya Shah</x:v>
      </x:c>
      <x:c r="K12" s="24" t="n">
        <x:v>1</x:v>
      </x:c>
      <x:c r="L12" s="9" t="n">
        <x:f>E12-TODAY()</x:f>
        <x:v>-2</x:v>
      </x:c>
      <x:c r="M12" s="9" t="str">
        <x:f>IF(G12="Ready","Ready",IF(E12&lt;TODAY(),"Past start date",IF(E12-TODAY()&lt;=7,"Due soon","Planned")))</x:f>
        <x:v>Ready</x:v>
      </x:c>
    </x:row>
    <x:row r="13">
      <x:c r="A13" s="10" t="str">
        <x:v>EMP-26047</x:v>
      </x:c>
      <x:c r="B13" s="10" t="str">
        <x:v>Riley Patel</x:v>
      </x:c>
      <x:c r="C13" s="10" t="str">
        <x:v>Field Technician</x:v>
      </x:c>
      <x:c r="D13" s="10" t="str">
        <x:v>Owen Patel</x:v>
      </x:c>
      <x:c r="E13" s="23" t="n">
        <x:v>46286</x:v>
      </x:c>
      <x:c r="F13" s="10" t="str">
        <x:v>Preboarding</x:v>
      </x:c>
      <x:c r="G13" s="10" t="str">
        <x:v>Blocked</x:v>
      </x:c>
      <x:c r="H13" s="27" t="str">
        <x:v>Vehicle assignment missing</x:v>
      </x:c>
      <x:c r="I13" s="27" t="str">
        <x:v>Fleet owner to assign vehicle</x:v>
      </x:c>
      <x:c r="J13" s="27" t="str">
        <x:v>Noah Reed</x:v>
      </x:c>
      <x:c r="K13" s="25" t="n">
        <x:v>0.57</x:v>
      </x:c>
      <x:c r="L13" s="10" t="n">
        <x:f>E13-TODAY()</x:f>
        <x:v>4</x:v>
      </x:c>
      <x:c r="M13" s="10" t="str">
        <x:f>IF(G13="Ready","Ready",IF(E13&lt;TODAY(),"Past start date",IF(E13-TODAY()&lt;=7,"Due soon","Planned")))</x:f>
        <x:v>Due soon</x:v>
      </x:c>
    </x:row>
  </x:sheetData>
  <x:conditionalFormatting sqref="G7:G200">
    <x:cfRule type="containsText" dxfId="0" priority="1" operator="containsText" text="Blocked"/>
    <x:cfRule type="containsText" dxfId="1" priority="2" operator="containsText" text="At risk"/>
    <x:cfRule type="containsText" dxfId="2" priority="3" operator="containsText" text="Overdue"/>
    <x:cfRule type="containsText" dxfId="3" priority="4" operator="containsText" text="Complete"/>
    <x:cfRule type="containsText" dxfId="4" priority="5" operator="containsText" text="Ready"/>
  </x:conditionalFormatting>
  <x:conditionalFormatting sqref="M7:M200">
    <x:cfRule type="containsText" dxfId="5" priority="6" operator="containsText" text="Blocked"/>
    <x:cfRule type="containsText" dxfId="6" priority="7" operator="containsText" text="At risk"/>
    <x:cfRule type="containsText" dxfId="7" priority="8" operator="containsText" text="Overdue"/>
    <x:cfRule type="containsText" dxfId="8" priority="9" operator="containsText" text="Complete"/>
    <x:cfRule type="containsText" dxfId="9" priority="10" operator="containsText" text="Ready"/>
  </x:conditionalFormatting>
  <x:dataValidations count="2">
    <x:dataValidation type="list" sqref="F7:F200">
      <x:formula1>"Preparation,Preboarding,Day one,Follow-up,Complete"</x:formula1>
    </x:dataValidation>
    <x:dataValidation type="list" sqref="G7:G200">
      <x:formula1>"On track,At risk,Blocked,Ready"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14" hidden="0" customWidth="1"/>
    <x:col min="3" max="3" width="4" hidden="0" customWidth="1"/>
    <x:col min="4" max="4" width="6" hidden="0" customWidth="1"/>
    <x:col min="5" max="5" width="22" hidden="0" customWidth="1"/>
    <x:col min="6" max="6" width="18" hidden="0" customWidth="1"/>
    <x:col min="7" max="7" width="18" hidden="0" customWidth="1"/>
    <x:col min="8" max="8" width="18" hidden="0" customWidth="1"/>
  </x:cols>
  <x:sheetData>
    <x:row r="2">
      <x:c r="A2" s="1" t="str">
        <x:v>Onboarding Readiness Summary</x:v>
      </x:c>
    </x:row>
    <x:row r="3">
      <x:c r="A3" s="2" t="str">
        <x:v>Formula-driven signals from the tracker. Open the source row before acting on any count.</x:v>
      </x:c>
      <x:c r="B3" s="2"/>
      <x:c r="C3" s="2"/>
      <x:c r="D3" s="2"/>
      <x:c r="E3" s="2"/>
      <x:c r="F3" s="2"/>
      <x:c r="G3" s="2"/>
      <x:c r="H3" s="2"/>
    </x:row>
    <x:row r="4" ht="3" customHeight="1">
      <x:c r="A4" s="3"/>
      <x:c r="B4" s="3"/>
      <x:c r="C4" s="3"/>
      <x:c r="D4" s="3"/>
      <x:c r="E4" s="3"/>
      <x:c r="F4" s="3"/>
      <x:c r="G4" s="3"/>
      <x:c r="H4" s="3"/>
    </x:row>
    <x:row r="6" ht="31" customHeight="1">
      <x:c r="A6" s="19" t="str">
        <x:v>Signal</x:v>
      </x:c>
      <x:c r="B6" s="21" t="str">
        <x:v>Value</x:v>
      </x:c>
      <x:c r="D6" s="28" t="str">
        <x:v>How to use the tracker</x:v>
      </x:c>
      <x:c r="E6" s="28" t="str"/>
      <x:c r="F6" s="28" t="str"/>
      <x:c r="G6" s="28" t="str"/>
      <x:c r="H6" s="28" t="str"/>
    </x:row>
    <x:row r="7">
      <x:c r="A7" s="9" t="str">
        <x:v>New hires</x:v>
      </x:c>
      <x:c r="B7" s="9" t="n">
        <x:f>COUNTA('Onboarding Tracker'!$A$7:$A$200)</x:f>
        <x:v>7</x:v>
      </x:c>
      <x:c r="D7" s="31" t="str">
        <x:v>1</x:v>
      </x:c>
      <x:c r="E7" s="33" t="str">
        <x:v>Open each count from its source rows</x:v>
      </x:c>
      <x:c r="F7" s="33" t="str"/>
      <x:c r="G7" s="33" t="str"/>
      <x:c r="H7" s="33" t="str"/>
    </x:row>
    <x:row r="8">
      <x:c r="A8" s="9" t="str">
        <x:v>Ready</x:v>
      </x:c>
      <x:c r="B8" s="9" t="n">
        <x:f>COUNTIF('Onboarding Tracker'!$G$7:$G$200,"Ready")</x:f>
        <x:v>2</x:v>
      </x:c>
      <x:c r="D8" s="31" t="str">
        <x:v>2</x:v>
      </x:c>
      <x:c r="E8" s="33" t="str">
        <x:v>Name the blocker and next accountable action</x:v>
      </x:c>
      <x:c r="F8" s="33" t="str"/>
      <x:c r="G8" s="33" t="str"/>
      <x:c r="H8" s="33" t="str"/>
    </x:row>
    <x:row r="9">
      <x:c r="A9" s="9" t="str">
        <x:v>At risk</x:v>
      </x:c>
      <x:c r="B9" s="9" t="n">
        <x:f>COUNTIF('Onboarding Tracker'!$G$7:$G$200,"At risk")</x:f>
        <x:v>2</x:v>
      </x:c>
      <x:c r="D9" s="31" t="str">
        <x:v>3</x:v>
      </x:c>
      <x:c r="E9" s="33" t="str">
        <x:v>Review start-date risk at least weekly</x:v>
      </x:c>
      <x:c r="F9" s="33" t="str"/>
      <x:c r="G9" s="33" t="str"/>
      <x:c r="H9" s="33" t="str"/>
    </x:row>
    <x:row r="10">
      <x:c r="A10" s="9" t="str">
        <x:v>Blocked</x:v>
      </x:c>
      <x:c r="B10" s="9" t="n">
        <x:f>COUNTIF('Onboarding Tracker'!$G$7:$G$200,"Blocked")</x:f>
        <x:v>2</x:v>
      </x:c>
      <x:c r="D10" s="31" t="str">
        <x:v>4</x:v>
      </x:c>
      <x:c r="E10" s="33" t="str">
        <x:v>Move to Jodoo when reminders, permissions and concurrent updates matter</x:v>
      </x:c>
      <x:c r="F10" s="33" t="str"/>
      <x:c r="G10" s="33" t="str"/>
      <x:c r="H10" s="33" t="str"/>
    </x:row>
    <x:row r="11">
      <x:c r="A11" s="9" t="str">
        <x:v>Starting within 7 days</x:v>
      </x:c>
      <x:c r="B11" s="9" t="n">
        <x:f>COUNTIFS('Onboarding Tracker'!$A$7:$A$200,"&lt;&gt;",'Onboarding Tracker'!$L$7:$L$200,"&gt;=0",'Onboarding Tracker'!$L$7:$L$200,"&lt;=7")</x:f>
        <x:v>4</x:v>
      </x:c>
      <x:c r="D11" s="31" t="str">
        <x:v>5</x:v>
      </x:c>
      <x:c r="E11" s="33" t="str">
        <x:v>Keep payroll, benefits and identity authority in their specialist systems</x:v>
      </x:c>
      <x:c r="F11" s="33" t="str"/>
      <x:c r="G11" s="33" t="str"/>
      <x:c r="H11" s="33" t="str"/>
    </x:row>
    <x:row r="12">
      <x:c r="A12" s="10" t="str">
        <x:v>Average completion</x:v>
      </x:c>
      <x:c r="B12" s="25" t="n">
        <x:f>IFERROR(AVERAGE('Onboarding Tracker'!$K$7:$K$200),0)</x:f>
        <x:v>0.6957142857142857</x:v>
      </x:c>
    </x:row>
  </x:sheetData>
  <x:mergeCells>
    <x:mergeCell ref="D6:H6"/>
    <x:mergeCell ref="E7:H7"/>
    <x:mergeCell ref="E8:H8"/>
    <x:mergeCell ref="E9:H9"/>
    <x:mergeCell ref="E10:H10"/>
    <x:mergeCell ref="E11:H11"/>
  </x:mergeCells>
  <x:pageMargins left="0.7" right="0.7" top="0.75" bottom="0.75" header="0.3" footer="0.3"/>
</x:worksheet>
</file>