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eb9c73e71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ttendance register" sheetId="1" r:id="R6d059c0464a245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h:mm AM/PM"/>
    <x:numFmt numFmtId="202" formatCode="0.00"/>
  </x:numFmts>
  <x:fonts count="7">
    <x:font>
      <x:sz val="11"/>
      <x:name val="Carlito"/>
    </x:font>
    <x:font>
      <x:b/>
      <x:sz val="16"/>
      <x:color rgb="FF0B2730"/>
      <x:name val="Arial"/>
    </x:font>
    <x:font>
      <x:i/>
      <x:sz val="10"/>
      <x:color rgb="FF536A70"/>
      <x:name val="Arial"/>
    </x:font>
    <x:font>
      <x:b/>
      <x:sz val="10"/>
      <x:color rgb="FF0B2730"/>
      <x:name val="Arial"/>
    </x:font>
    <x:font>
      <x:b/>
      <x:sz val="14"/>
      <x:color rgb="FF087864"/>
      <x:name val="Arial"/>
    </x:font>
    <x:font>
      <x:b/>
      <x:sz val="10"/>
      <x:color rgb="FFFFFFFF"/>
      <x:name val="Arial"/>
    </x:font>
    <x:font>
      <x:sz val="10"/>
      <x:color rgb="FF1D384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AF7F2"/>
      </x:patternFill>
    </x:fill>
    <x:fill>
      <x:patternFill patternType="solid">
        <x:fgColor rgb="FF0B3A35"/>
      </x:patternFill>
    </x:fill>
  </x:fills>
  <x:borders count="12">
    <x:border/>
    <x:border>
      <x:left style="thin">
        <x:color rgb="FFBFD8D0"/>
      </x:left>
      <x:top style="thin">
        <x:color rgb="FFBFD8D0"/>
      </x:top>
      <x:bottom style="thin">
        <x:color rgb="FFBFD8D0"/>
      </x:bottom>
    </x:border>
    <x:border>
      <x:right style="thin">
        <x:color rgb="FFBFD8D0"/>
      </x:right>
      <x:top style="thin">
        <x:color rgb="FFBFD8D0"/>
      </x:top>
      <x:bottom style="thin">
        <x:color rgb="FFBFD8D0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FFFFFF"/>
      </x:right>
      <x:bottom style="thin">
        <x:color rgb="FFDCE9E5"/>
      </x:bottom>
    </x:border>
    <x:border>
      <x:left style="thin">
        <x:color rgb="FFFFFFFF"/>
      </x:left>
      <x:right style="thin">
        <x:color rgb="FFFFFFFF"/>
      </x:right>
      <x:bottom style="thin">
        <x:color rgb="FFDCE9E5"/>
      </x:bottom>
    </x:border>
    <x:border>
      <x:top style="thin">
        <x:color rgb="FFDCE9E5"/>
      </x:top>
      <x:bottom style="thin">
        <x:color rgb="FFDCE9E5"/>
      </x:bottom>
    </x:border>
    <x:border>
      <x:right style="thin">
        <x:color rgb="FFFFFFFF"/>
      </x:right>
      <x:top style="thin">
        <x:color rgb="FFDCE9E5"/>
      </x:top>
      <x:bottom style="thin">
        <x:color rgb="FFDCE9E5"/>
      </x:bottom>
    </x:border>
    <x:border>
      <x:top style="thin">
        <x:color rgb="FFDCE9E5"/>
      </x:top>
      <x:bottom style="thin">
        <x:color rgb="FFBFD8D0"/>
      </x:bottom>
    </x:border>
    <x:border>
      <x:right style="thin">
        <x:color rgb="FFFFFFFF"/>
      </x:right>
      <x:top style="thin">
        <x:color rgb="FFDCE9E5"/>
      </x:top>
      <x:bottom style="thin">
        <x:color rgb="FFBFD8D0"/>
      </x:bottom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1" xfId="0" applyNumberFormat="1" applyFont="1" applyFill="1" applyBorder="1" applyAlignment="1">
      <x:alignment horizontal="center"/>
    </x:xf>
    <x:xf numFmtId="0" fontId="4" fillId="0" borderId="2" xfId="0" applyNumberFormat="1" applyFont="1" applyFill="1" applyBorder="1" applyAlignment="1">
      <x:alignment horizontal="center"/>
    </x:xf>
    <x:xf numFmtId="0" fontId="4" fillId="0" borderId="1" xfId="0" applyNumberFormat="1" applyFont="1" applyFill="1" applyBorder="1" applyAlignment="1">
      <x:alignment horizontal="center"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3" xfId="0" applyNumberFormat="1" applyFont="1" applyFill="1" applyBorder="1"/>
    <x:xf numFmtId="0" fontId="5" fillId="3" borderId="4" xfId="0" applyNumberFormat="1" applyFont="1" applyFill="1" applyBorder="1"/>
    <x:xf numFmtId="0" fontId="5" fillId="3" borderId="5" xfId="0" applyNumberFormat="1" applyFont="1" applyFill="1" applyBorder="1"/>
    <x:xf numFmtId="0" fontId="5" fillId="3" borderId="3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wrapText="1"/>
    </x:xf>
    <x:xf numFmtId="0" fontId="5" fillId="3" borderId="3" xfId="0" applyNumberFormat="1" applyFont="1" applyFill="1" applyBorder="1" applyAlignment="1">
      <x:alignment horizontal="center" wrapText="1"/>
    </x:xf>
    <x:xf numFmtId="0" fontId="5" fillId="3" borderId="4" xfId="0" applyNumberFormat="1" applyFont="1" applyFill="1" applyBorder="1" applyAlignment="1">
      <x:alignment horizontal="center" wrapText="1"/>
    </x:xf>
    <x:xf numFmtId="0" fontId="5" fillId="3" borderId="5" xfId="0" applyNumberFormat="1" applyFont="1" applyFill="1" applyBorder="1" applyAlignment="1">
      <x:alignment horizont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5" fillId="3" borderId="5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0" fontId="5" fillId="3" borderId="6" xfId="0" applyNumberFormat="1" applyFont="1" applyFill="1" applyBorder="1" applyAlignment="1">
      <x:alignment horizontal="center" vertical="center" wrapText="1"/>
    </x:xf>
    <x:xf numFmtId="0" fontId="5" fillId="3" borderId="7" xfId="0" applyNumberFormat="1" applyFont="1" applyFill="1" applyBorder="1" applyAlignment="1">
      <x:alignment horizontal="center" vertical="center" wrapText="1"/>
    </x:xf>
    <x:xf numFmtId="0" fontId="6" fillId="0" borderId="8" xfId="0" applyNumberFormat="1" applyFont="1" applyFill="1" applyBorder="1" applyAlignment="1">
      <x:alignment vertical="center"/>
    </x:xf>
    <x:xf numFmtId="200" fontId="6" fillId="0" borderId="8" xfId="0" applyNumberFormat="1" applyFont="1" applyFill="1" applyBorder="1" applyAlignment="1">
      <x:alignment vertical="center"/>
    </x:xf>
    <x:xf numFmtId="201" fontId="6" fillId="0" borderId="8" xfId="0" applyNumberFormat="1" applyFont="1" applyFill="1" applyBorder="1" applyAlignment="1">
      <x:alignment vertical="center"/>
    </x:xf>
    <x:xf numFmtId="202" fontId="6" fillId="0" borderId="8" xfId="0" applyNumberFormat="1" applyFont="1" applyFill="1" applyBorder="1" applyAlignment="1">
      <x:alignment vertical="center"/>
    </x:xf>
    <x:xf numFmtId="202" fontId="6" fillId="0" borderId="9" xfId="0" applyNumberFormat="1" applyFont="1" applyFill="1" applyBorder="1" applyAlignment="1">
      <x:alignment vertical="center"/>
    </x:xf>
    <x:xf numFmtId="0" fontId="6" fillId="0" borderId="10" xfId="0" applyNumberFormat="1" applyFont="1" applyFill="1" applyBorder="1" applyAlignment="1">
      <x:alignment vertical="center"/>
    </x:xf>
    <x:xf numFmtId="200" fontId="6" fillId="0" borderId="10" xfId="0" applyNumberFormat="1" applyFont="1" applyFill="1" applyBorder="1" applyAlignment="1">
      <x:alignment vertical="center"/>
    </x:xf>
    <x:xf numFmtId="201" fontId="6" fillId="0" borderId="10" xfId="0" applyNumberFormat="1" applyFont="1" applyFill="1" applyBorder="1" applyAlignment="1">
      <x:alignment vertical="center"/>
    </x:xf>
    <x:xf numFmtId="202" fontId="6" fillId="0" borderId="10" xfId="0" applyNumberFormat="1" applyFont="1" applyFill="1" applyBorder="1" applyAlignment="1">
      <x:alignment vertical="center"/>
    </x:xf>
    <x:xf numFmtId="202" fontId="6" fillId="0" borderId="11" xfId="0" applyNumberFormat="1" applyFont="1" applyFill="1" applyBorder="1" applyAlignment="1">
      <x:alignment vertical="center"/>
    </x:xf>
    <x:xf numFmtId="0" fontId="6" fillId="0" borderId="8" xfId="0" applyNumberFormat="1" applyFont="1" applyFill="1" applyBorder="1" applyAlignment="1">
      <x:alignment vertical="center" wrapText="1"/>
    </x:xf>
    <x:xf numFmtId="0" fontId="6" fillId="0" borderId="1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8A4B08"/>
      </x:font>
      <x:fill>
        <x:patternFill patternType="solid">
          <x:bgColor rgb="FFFFF1D6"/>
        </x:patternFill>
      </x:fill>
    </x:dxf>
    <x:dxf>
      <x:font>
        <x:b/>
        <x:color rgb="FFA52A2A"/>
      </x:font>
      <x:fill>
        <x:patternFill patternType="solid">
          <x:bgColor rgb="FFFDE8E7"/>
        </x:patternFill>
      </x:fill>
    </x:dxf>
    <x:dxf>
      <x:font>
        <x:color rgb="FF087864"/>
      </x:font>
      <x:fill>
        <x:patternFill patternType="solid">
          <x:bgColor rgb="FFEAF7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3867c46b8a402e" /><Relationship Type="http://schemas.openxmlformats.org/officeDocument/2006/relationships/theme" Target="/xl/theme/theme1.xml" Id="R5c20689c80844354" /><Relationship Type="http://schemas.openxmlformats.org/officeDocument/2006/relationships/sharedStrings" Target="/xl/sharedStrings.xml" Id="Rae677df88db24189" /><Relationship Type="http://schemas.openxmlformats.org/officeDocument/2006/relationships/worksheet" Target="/xl/worksheets/sheet1.xml" Id="R6d059c0464a2454f" /></Relationships>
</file>

<file path=xl/tables/table1.xml><?xml version="1.0" encoding="utf-8"?>
<x:table xmlns:x="http://schemas.openxmlformats.org/spreadsheetml/2006/main" id="1" name="AttendanceRegister" displayName="AttendanceRegister" ref="A9:O39" headerRowCount="1" totalsRowCount="0" totalsRowShown="0">
  <x:autoFilter ref="A9:O39"/>
  <x:tableColumns count="15">
    <x:tableColumn id="1" name="Attendance ID"/>
    <x:tableColumn id="2" name="Employee"/>
    <x:tableColumn id="3" name="Team"/>
    <x:tableColumn id="4" name="Date"/>
    <x:tableColumn id="5" name="Scheduled start"/>
    <x:tableColumn id="6" name="Scheduled end"/>
    <x:tableColumn id="7" name="Check-in"/>
    <x:tableColumn id="8" name="Check-out"/>
    <x:tableColumn id="9" name="Result"/>
    <x:tableColumn id="10" name="Exception owner"/>
    <x:tableColumn id="11" name="Follow-up status"/>
    <x:tableColumn id="12" name="Resolution"/>
    <x:tableColumn id="13" name="Notes"/>
    <x:tableColumn id="14" name="Scheduled hours"/>
    <x:tableColumn id="15" name="Actual hour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d31549ddbe041f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18" hidden="0" customWidth="1"/>
    <x:col min="4" max="4" width="12" hidden="0" customWidth="1"/>
    <x:col min="5" max="5" width="15" hidden="0" customWidth="1"/>
    <x:col min="6" max="6" width="15" hidden="0" customWidth="1"/>
    <x:col min="7" max="7" width="13" hidden="0" customWidth="1"/>
    <x:col min="8" max="8" width="13" hidden="0" customWidth="1"/>
    <x:col min="9" max="9" width="21" hidden="0" customWidth="1"/>
    <x:col min="10" max="10" width="18" hidden="0" customWidth="1"/>
    <x:col min="11" max="11" width="17" hidden="0" customWidth="1"/>
    <x:col min="12" max="12" width="24" hidden="0" customWidth="1"/>
    <x:col min="13" max="13" width="28" hidden="0" customWidth="1"/>
    <x:col min="14" max="14" width="15" hidden="0" customWidth="1"/>
    <x:col min="15" max="15" width="13" hidden="0" customWidth="1"/>
  </x:cols>
  <x:sheetData>
    <x:row r="2" ht="25" customHeight="1">
      <x:c r="A2" s="1" t="str">
        <x:v>Employee attendance tracker</x:v>
      </x:c>
    </x:row>
    <x:row r="3" ht="34" customHeight="1">
      <x:c r="A3" s="3" t="str">
        <x:v>Replace the fictional examples with your own attendance days. Keep original events, follow-up and the final resolution in separate columns.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5">
      <x:c r="A5" s="7" t="str">
        <x:v>Days recorded</x:v>
      </x:c>
      <x:c r="B5" s="7" t="str">
        <x:v>Open follow-up</x:v>
      </x:c>
      <x:c r="D5" s="7" t="str">
        <x:v>On-time days</x:v>
      </x:c>
      <x:c r="E5" s="7" t="str">
        <x:v>Attendance exceptions</x:v>
      </x:c>
    </x:row>
    <x:row r="6">
      <x:c r="A6" s="13" t="n">
        <x:f>COUNTA(A10:A39)</x:f>
        <x:v>12</x:v>
      </x:c>
      <x:c r="B6" s="14" t="n">
        <x:f>COUNTIF(K10:K39,"Open")</x:f>
        <x:v>4</x:v>
      </x:c>
      <x:c r="D6" s="13" t="n">
        <x:f>COUNTIF(I10:I39,"On time")</x:f>
        <x:v>5</x:v>
      </x:c>
      <x:c r="E6" s="14" t="n">
        <x:f>COUNTIFS(A10:A39,"&lt;&gt;",I10:I39,"&lt;&gt;On time")</x:f>
        <x:v>7</x:v>
      </x:c>
    </x:row>
    <x:row r="9" ht="34" customHeight="1">
      <x:c r="A9" s="34" t="str">
        <x:v>Attendance ID</x:v>
      </x:c>
      <x:c r="B9" s="35" t="str">
        <x:v>Employee</x:v>
      </x:c>
      <x:c r="C9" s="35" t="str">
        <x:v>Team</x:v>
      </x:c>
      <x:c r="D9" s="35" t="str">
        <x:v>Date</x:v>
      </x:c>
      <x:c r="E9" s="35" t="str">
        <x:v>Scheduled start</x:v>
      </x:c>
      <x:c r="F9" s="35" t="str">
        <x:v>Scheduled end</x:v>
      </x:c>
      <x:c r="G9" s="35" t="str">
        <x:v>Check-in</x:v>
      </x:c>
      <x:c r="H9" s="35" t="str">
        <x:v>Check-out</x:v>
      </x:c>
      <x:c r="I9" s="35" t="str">
        <x:v>Result</x:v>
      </x:c>
      <x:c r="J9" s="35" t="str">
        <x:v>Exception owner</x:v>
      </x:c>
      <x:c r="K9" s="35" t="str">
        <x:v>Follow-up status</x:v>
      </x:c>
      <x:c r="L9" s="35" t="str">
        <x:v>Resolution</x:v>
      </x:c>
      <x:c r="M9" s="35" t="str">
        <x:v>Notes</x:v>
      </x:c>
      <x:c r="N9" s="35" t="str">
        <x:v>Scheduled hours</x:v>
      </x:c>
      <x:c r="O9" s="35" t="str">
        <x:v>Actual hours</x:v>
      </x:c>
    </x:row>
    <x:row r="10" ht="27" customHeight="1">
      <x:c r="A10" s="36" t="str">
        <x:v>ATT-001</x:v>
      </x:c>
      <x:c r="B10" s="36" t="str">
        <x:v>Maya Chen</x:v>
      </x:c>
      <x:c r="C10" s="36" t="str">
        <x:v>Customer Success</x:v>
      </x:c>
      <x:c r="D10" s="37" t="n">
        <x:v>46286</x:v>
      </x:c>
      <x:c r="E10" s="38" t="n">
        <x:v>0.375</x:v>
      </x:c>
      <x:c r="F10" s="38" t="n">
        <x:v>0.708333</x:v>
      </x:c>
      <x:c r="G10" s="38" t="n">
        <x:v>0.371528</x:v>
      </x:c>
      <x:c r="H10" s="38" t="n">
        <x:v>0.711806</x:v>
      </x:c>
      <x:c r="I10" s="36" t="str">
        <x:v>On time</x:v>
      </x:c>
      <x:c r="J10" s="36" t="str"/>
      <x:c r="K10" s="36" t="str">
        <x:v>Closed</x:v>
      </x:c>
      <x:c r="L10" s="46" t="str">
        <x:v>No action needed</x:v>
      </x:c>
      <x:c r="M10" s="46" t="str">
        <x:v>Normal workday</x:v>
      </x:c>
      <x:c r="N10" s="39" t="n">
        <x:f>IF(OR(E10="",F10=""),"",ROUND((F10-E10)*24,2))</x:f>
        <x:v>8</x:v>
      </x:c>
      <x:c r="O10" s="40" t="n">
        <x:f>IF(OR(G10="",H10=""),"",ROUND((H10-G10)*24,2))</x:f>
        <x:v>8.17</x:v>
      </x:c>
    </x:row>
    <x:row r="11" ht="27" customHeight="1">
      <x:c r="A11" s="36" t="str">
        <x:v>ATT-002</x:v>
      </x:c>
      <x:c r="B11" s="36" t="str">
        <x:v>Liam Ortiz</x:v>
      </x:c>
      <x:c r="C11" s="36" t="str">
        <x:v>Field Service</x:v>
      </x:c>
      <x:c r="D11" s="37" t="n">
        <x:v>46286</x:v>
      </x:c>
      <x:c r="E11" s="38" t="n">
        <x:v>0.333333</x:v>
      </x:c>
      <x:c r="F11" s="38" t="n">
        <x:v>0.666667</x:v>
      </x:c>
      <x:c r="G11" s="38" t="n">
        <x:v>0.352083</x:v>
      </x:c>
      <x:c r="H11" s="38" t="n">
        <x:v>0.670139</x:v>
      </x:c>
      <x:c r="I11" s="36" t="str">
        <x:v>Late</x:v>
      </x:c>
      <x:c r="J11" s="36" t="str">
        <x:v>Nora Patel</x:v>
      </x:c>
      <x:c r="K11" s="36" t="str">
        <x:v>Closed</x:v>
      </x:c>
      <x:c r="L11" s="46" t="str">
        <x:v>Arrival confirmed</x:v>
      </x:c>
      <x:c r="M11" s="46" t="str">
        <x:v>Traffic delay recorded</x:v>
      </x:c>
      <x:c r="N11" s="39" t="n">
        <x:f>IF(OR(E11="",F11=""),"",ROUND((F11-E11)*24,2))</x:f>
        <x:v>8</x:v>
      </x:c>
      <x:c r="O11" s="40" t="n">
        <x:f>IF(OR(G11="",H11=""),"",ROUND((H11-G11)*24,2))</x:f>
        <x:v>7.63</x:v>
      </x:c>
    </x:row>
    <x:row r="12" ht="27" customHeight="1">
      <x:c r="A12" s="36" t="str">
        <x:v>ATT-003</x:v>
      </x:c>
      <x:c r="B12" s="36" t="str">
        <x:v>Ava Brooks</x:v>
      </x:c>
      <x:c r="C12" s="36" t="str">
        <x:v>Operations</x:v>
      </x:c>
      <x:c r="D12" s="37" t="n">
        <x:v>46286</x:v>
      </x:c>
      <x:c r="E12" s="38" t="n">
        <x:v>0.375</x:v>
      </x:c>
      <x:c r="F12" s="38" t="n">
        <x:v>0.708333</x:v>
      </x:c>
      <x:c r="G12" s="38" t="n">
        <x:v>0.375</x:v>
      </x:c>
      <x:c r="H12" s="38" t="str"/>
      <x:c r="I12" s="36" t="str">
        <x:v>Missed punch</x:v>
      </x:c>
      <x:c r="J12" s="36" t="str">
        <x:v>Nora Patel</x:v>
      </x:c>
      <x:c r="K12" s="36" t="str">
        <x:v>Open</x:v>
      </x:c>
      <x:c r="L12" s="46" t="str"/>
      <x:c r="M12" s="46" t="str">
        <x:v>Check-out correction requested</x:v>
      </x:c>
      <x:c r="N12" s="39" t="n">
        <x:f>IF(OR(E12="",F12=""),"",ROUND((F12-E12)*24,2))</x:f>
        <x:v>8</x:v>
      </x:c>
      <x:c r="O12" s="40" t="str">
        <x:f>IF(OR(G12="",H12=""),"",ROUND((H12-G12)*24,2))</x:f>
      </x:c>
    </x:row>
    <x:row r="13" ht="27" customHeight="1">
      <x:c r="A13" s="36" t="str">
        <x:v>ATT-004</x:v>
      </x:c>
      <x:c r="B13" s="36" t="str">
        <x:v>Noah Singh</x:v>
      </x:c>
      <x:c r="C13" s="36" t="str">
        <x:v>Warehouse</x:v>
      </x:c>
      <x:c r="D13" s="37" t="n">
        <x:v>46287</x:v>
      </x:c>
      <x:c r="E13" s="38" t="n">
        <x:v>0.291667</x:v>
      </x:c>
      <x:c r="F13" s="38" t="n">
        <x:v>0.625</x:v>
      </x:c>
      <x:c r="G13" s="38" t="n">
        <x:v>0.289583</x:v>
      </x:c>
      <x:c r="H13" s="38" t="n">
        <x:v>0.629167</x:v>
      </x:c>
      <x:c r="I13" s="36" t="str">
        <x:v>On time</x:v>
      </x:c>
      <x:c r="J13" s="36" t="str"/>
      <x:c r="K13" s="36" t="str">
        <x:v>Closed</x:v>
      </x:c>
      <x:c r="L13" s="46" t="str">
        <x:v>No action needed</x:v>
      </x:c>
      <x:c r="M13" s="46" t="str">
        <x:v>Early shift</x:v>
      </x:c>
      <x:c r="N13" s="39" t="n">
        <x:f>IF(OR(E13="",F13=""),"",ROUND((F13-E13)*24,2))</x:f>
        <x:v>8</x:v>
      </x:c>
      <x:c r="O13" s="40" t="n">
        <x:f>IF(OR(G13="",H13=""),"",ROUND((H13-G13)*24,2))</x:f>
        <x:v>8.15</x:v>
      </x:c>
    </x:row>
    <x:row r="14" ht="27" customHeight="1">
      <x:c r="A14" s="36" t="str">
        <x:v>ATT-005</x:v>
      </x:c>
      <x:c r="B14" s="36" t="str">
        <x:v>Maya Chen</x:v>
      </x:c>
      <x:c r="C14" s="36" t="str">
        <x:v>Customer Success</x:v>
      </x:c>
      <x:c r="D14" s="37" t="n">
        <x:v>46287</x:v>
      </x:c>
      <x:c r="E14" s="38" t="n">
        <x:v>0.375</x:v>
      </x:c>
      <x:c r="F14" s="38" t="n">
        <x:v>0.708333</x:v>
      </x:c>
      <x:c r="G14" s="38" t="str"/>
      <x:c r="H14" s="38" t="str"/>
      <x:c r="I14" s="36" t="str">
        <x:v>Approved time away</x:v>
      </x:c>
      <x:c r="J14" s="36" t="str"/>
      <x:c r="K14" s="36" t="str">
        <x:v>Closed</x:v>
      </x:c>
      <x:c r="L14" s="46" t="str">
        <x:v>Leave reference attached</x:v>
      </x:c>
      <x:c r="M14" s="46" t="str">
        <x:v>Approved leave day</x:v>
      </x:c>
      <x:c r="N14" s="39" t="n">
        <x:f>IF(OR(E14="",F14=""),"",ROUND((F14-E14)*24,2))</x:f>
        <x:v>8</x:v>
      </x:c>
      <x:c r="O14" s="40" t="str">
        <x:f>IF(OR(G14="",H14=""),"",ROUND((H14-G14)*24,2))</x:f>
      </x:c>
    </x:row>
    <x:row r="15" ht="27" customHeight="1">
      <x:c r="A15" s="36" t="str">
        <x:v>ATT-006</x:v>
      </x:c>
      <x:c r="B15" s="36" t="str">
        <x:v>Liam Ortiz</x:v>
      </x:c>
      <x:c r="C15" s="36" t="str">
        <x:v>Field Service</x:v>
      </x:c>
      <x:c r="D15" s="37" t="n">
        <x:v>46287</x:v>
      </x:c>
      <x:c r="E15" s="38" t="n">
        <x:v>0.333333</x:v>
      </x:c>
      <x:c r="F15" s="38" t="n">
        <x:v>0.666667</x:v>
      </x:c>
      <x:c r="G15" s="38" t="n">
        <x:v>0.331944</x:v>
      </x:c>
      <x:c r="H15" s="38" t="n">
        <x:v>0.708333</x:v>
      </x:c>
      <x:c r="I15" s="36" t="str">
        <x:v>Overtime</x:v>
      </x:c>
      <x:c r="J15" s="36" t="str">
        <x:v>Nora Patel</x:v>
      </x:c>
      <x:c r="K15" s="36" t="str">
        <x:v>Open</x:v>
      </x:c>
      <x:c r="L15" s="46" t="str"/>
      <x:c r="M15" s="46" t="str">
        <x:v>Overtime review pending</x:v>
      </x:c>
      <x:c r="N15" s="39" t="n">
        <x:f>IF(OR(E15="",F15=""),"",ROUND((F15-E15)*24,2))</x:f>
        <x:v>8</x:v>
      </x:c>
      <x:c r="O15" s="40" t="n">
        <x:f>IF(OR(G15="",H15=""),"",ROUND((H15-G15)*24,2))</x:f>
        <x:v>9.03</x:v>
      </x:c>
    </x:row>
    <x:row r="16" ht="27" customHeight="1">
      <x:c r="A16" s="36" t="str">
        <x:v>ATT-007</x:v>
      </x:c>
      <x:c r="B16" s="36" t="str">
        <x:v>Ava Brooks</x:v>
      </x:c>
      <x:c r="C16" s="36" t="str">
        <x:v>Operations</x:v>
      </x:c>
      <x:c r="D16" s="37" t="n">
        <x:v>46288</x:v>
      </x:c>
      <x:c r="E16" s="38" t="n">
        <x:v>0.375</x:v>
      </x:c>
      <x:c r="F16" s="38" t="n">
        <x:v>0.708333</x:v>
      </x:c>
      <x:c r="G16" s="38" t="n">
        <x:v>0.375</x:v>
      </x:c>
      <x:c r="H16" s="38" t="n">
        <x:v>0.697917</x:v>
      </x:c>
      <x:c r="I16" s="36" t="str">
        <x:v>Early departure</x:v>
      </x:c>
      <x:c r="J16" s="36" t="str">
        <x:v>Nora Patel</x:v>
      </x:c>
      <x:c r="K16" s="36" t="str">
        <x:v>Closed</x:v>
      </x:c>
      <x:c r="L16" s="46" t="str">
        <x:v>Explanation accepted</x:v>
      </x:c>
      <x:c r="M16" s="46" t="str">
        <x:v>Customer appointment</x:v>
      </x:c>
      <x:c r="N16" s="39" t="n">
        <x:f>IF(OR(E16="",F16=""),"",ROUND((F16-E16)*24,2))</x:f>
        <x:v>8</x:v>
      </x:c>
      <x:c r="O16" s="40" t="n">
        <x:f>IF(OR(G16="",H16=""),"",ROUND((H16-G16)*24,2))</x:f>
        <x:v>7.75</x:v>
      </x:c>
    </x:row>
    <x:row r="17" ht="27" customHeight="1">
      <x:c r="A17" s="36" t="str">
        <x:v>ATT-008</x:v>
      </x:c>
      <x:c r="B17" s="36" t="str">
        <x:v>Noah Singh</x:v>
      </x:c>
      <x:c r="C17" s="36" t="str">
        <x:v>Warehouse</x:v>
      </x:c>
      <x:c r="D17" s="37" t="n">
        <x:v>46288</x:v>
      </x:c>
      <x:c r="E17" s="38" t="n">
        <x:v>0.291667</x:v>
      </x:c>
      <x:c r="F17" s="38" t="n">
        <x:v>0.625</x:v>
      </x:c>
      <x:c r="G17" s="38" t="n">
        <x:v>0.291667</x:v>
      </x:c>
      <x:c r="H17" s="38" t="n">
        <x:v>0.625</x:v>
      </x:c>
      <x:c r="I17" s="36" t="str">
        <x:v>On time</x:v>
      </x:c>
      <x:c r="J17" s="36" t="str"/>
      <x:c r="K17" s="36" t="str">
        <x:v>Closed</x:v>
      </x:c>
      <x:c r="L17" s="46" t="str">
        <x:v>No action needed</x:v>
      </x:c>
      <x:c r="M17" s="46" t="str"/>
      <x:c r="N17" s="39" t="n">
        <x:f>IF(OR(E17="",F17=""),"",ROUND((F17-E17)*24,2))</x:f>
        <x:v>8</x:v>
      </x:c>
      <x:c r="O17" s="40" t="n">
        <x:f>IF(OR(G17="",H17=""),"",ROUND((H17-G17)*24,2))</x:f>
        <x:v>8</x:v>
      </x:c>
    </x:row>
    <x:row r="18" ht="27" customHeight="1">
      <x:c r="A18" s="36" t="str">
        <x:v>ATT-009</x:v>
      </x:c>
      <x:c r="B18" s="36" t="str">
        <x:v>Maya Chen</x:v>
      </x:c>
      <x:c r="C18" s="36" t="str">
        <x:v>Customer Success</x:v>
      </x:c>
      <x:c r="D18" s="37" t="n">
        <x:v>46288</x:v>
      </x:c>
      <x:c r="E18" s="38" t="n">
        <x:v>0.375</x:v>
      </x:c>
      <x:c r="F18" s="38" t="n">
        <x:v>0.708333</x:v>
      </x:c>
      <x:c r="G18" s="38" t="n">
        <x:v>0.380556</x:v>
      </x:c>
      <x:c r="H18" s="38" t="n">
        <x:v>0.709722</x:v>
      </x:c>
      <x:c r="I18" s="36" t="str">
        <x:v>Late</x:v>
      </x:c>
      <x:c r="J18" s="36" t="str">
        <x:v>Nora Patel</x:v>
      </x:c>
      <x:c r="K18" s="36" t="str">
        <x:v>Open</x:v>
      </x:c>
      <x:c r="L18" s="46" t="str"/>
      <x:c r="M18" s="46" t="str">
        <x:v>Supervisor follow-up due</x:v>
      </x:c>
      <x:c r="N18" s="39" t="n">
        <x:f>IF(OR(E18="",F18=""),"",ROUND((F18-E18)*24,2))</x:f>
        <x:v>8</x:v>
      </x:c>
      <x:c r="O18" s="40" t="n">
        <x:f>IF(OR(G18="",H18=""),"",ROUND((H18-G18)*24,2))</x:f>
        <x:v>7.9</x:v>
      </x:c>
    </x:row>
    <x:row r="19" ht="27" customHeight="1">
      <x:c r="A19" s="36" t="str">
        <x:v>ATT-010</x:v>
      </x:c>
      <x:c r="B19" s="36" t="str">
        <x:v>Liam Ortiz</x:v>
      </x:c>
      <x:c r="C19" s="36" t="str">
        <x:v>Field Service</x:v>
      </x:c>
      <x:c r="D19" s="37" t="n">
        <x:v>46289</x:v>
      </x:c>
      <x:c r="E19" s="38" t="n">
        <x:v>0.333333</x:v>
      </x:c>
      <x:c r="F19" s="38" t="n">
        <x:v>0.666667</x:v>
      </x:c>
      <x:c r="G19" s="38" t="n">
        <x:v>0.334028</x:v>
      </x:c>
      <x:c r="H19" s="38" t="n">
        <x:v>0.669444</x:v>
      </x:c>
      <x:c r="I19" s="36" t="str">
        <x:v>On time</x:v>
      </x:c>
      <x:c r="J19" s="36" t="str"/>
      <x:c r="K19" s="36" t="str">
        <x:v>Closed</x:v>
      </x:c>
      <x:c r="L19" s="46" t="str">
        <x:v>No action needed</x:v>
      </x:c>
      <x:c r="M19" s="46" t="str">
        <x:v>Mobile check-in</x:v>
      </x:c>
      <x:c r="N19" s="39" t="n">
        <x:f>IF(OR(E19="",F19=""),"",ROUND((F19-E19)*24,2))</x:f>
        <x:v>8</x:v>
      </x:c>
      <x:c r="O19" s="40" t="n">
        <x:f>IF(OR(G19="",H19=""),"",ROUND((H19-G19)*24,2))</x:f>
        <x:v>8.05</x:v>
      </x:c>
    </x:row>
    <x:row r="20" ht="27" customHeight="1">
      <x:c r="A20" s="36" t="str">
        <x:v>ATT-011</x:v>
      </x:c>
      <x:c r="B20" s="36" t="str">
        <x:v>Ava Brooks</x:v>
      </x:c>
      <x:c r="C20" s="36" t="str">
        <x:v>Operations</x:v>
      </x:c>
      <x:c r="D20" s="37" t="n">
        <x:v>46289</x:v>
      </x:c>
      <x:c r="E20" s="38" t="n">
        <x:v>0.375</x:v>
      </x:c>
      <x:c r="F20" s="38" t="n">
        <x:v>0.708333</x:v>
      </x:c>
      <x:c r="G20" s="38" t="str"/>
      <x:c r="H20" s="38" t="str"/>
      <x:c r="I20" s="36" t="str">
        <x:v>Absent</x:v>
      </x:c>
      <x:c r="J20" s="36" t="str">
        <x:v>Nora Patel</x:v>
      </x:c>
      <x:c r="K20" s="36" t="str">
        <x:v>Open</x:v>
      </x:c>
      <x:c r="L20" s="46" t="str"/>
      <x:c r="M20" s="46" t="str">
        <x:v>Awaiting absence response</x:v>
      </x:c>
      <x:c r="N20" s="39" t="n">
        <x:f>IF(OR(E20="",F20=""),"",ROUND((F20-E20)*24,2))</x:f>
        <x:v>8</x:v>
      </x:c>
      <x:c r="O20" s="40" t="str">
        <x:f>IF(OR(G20="",H20=""),"",ROUND((H20-G20)*24,2))</x:f>
      </x:c>
    </x:row>
    <x:row r="21" ht="27" customHeight="1">
      <x:c r="A21" s="36" t="str">
        <x:v>ATT-012</x:v>
      </x:c>
      <x:c r="B21" s="36" t="str">
        <x:v>Noah Singh</x:v>
      </x:c>
      <x:c r="C21" s="36" t="str">
        <x:v>Warehouse</x:v>
      </x:c>
      <x:c r="D21" s="37" t="n">
        <x:v>46289</x:v>
      </x:c>
      <x:c r="E21" s="38" t="n">
        <x:v>0.291667</x:v>
      </x:c>
      <x:c r="F21" s="38" t="n">
        <x:v>0.625</x:v>
      </x:c>
      <x:c r="G21" s="38" t="n">
        <x:v>0.293056</x:v>
      </x:c>
      <x:c r="H21" s="38" t="n">
        <x:v>0.623611</x:v>
      </x:c>
      <x:c r="I21" s="36" t="str">
        <x:v>On time</x:v>
      </x:c>
      <x:c r="J21" s="36" t="str"/>
      <x:c r="K21" s="36" t="str">
        <x:v>Closed</x:v>
      </x:c>
      <x:c r="L21" s="46" t="str">
        <x:v>No action needed</x:v>
      </x:c>
      <x:c r="M21" s="46" t="str"/>
      <x:c r="N21" s="39" t="n">
        <x:f>IF(OR(E21="",F21=""),"",ROUND((F21-E21)*24,2))</x:f>
        <x:v>8</x:v>
      </x:c>
      <x:c r="O21" s="40" t="n">
        <x:f>IF(OR(G21="",H21=""),"",ROUND((H21-G21)*24,2))</x:f>
        <x:v>7.93</x:v>
      </x:c>
    </x:row>
    <x:row r="22" ht="27" customHeight="1">
      <x:c r="A22" s="36"/>
      <x:c r="B22" s="36"/>
      <x:c r="C22" s="36"/>
      <x:c r="D22" s="37"/>
      <x:c r="E22" s="38"/>
      <x:c r="F22" s="38"/>
      <x:c r="G22" s="38"/>
      <x:c r="H22" s="38"/>
      <x:c r="I22" s="36"/>
      <x:c r="J22" s="36"/>
      <x:c r="K22" s="36"/>
      <x:c r="L22" s="46"/>
      <x:c r="M22" s="46"/>
      <x:c r="N22" s="39" t="str">
        <x:f>IF(OR(E22="",F22=""),"",ROUND((F22-E22)*24,2))</x:f>
      </x:c>
      <x:c r="O22" s="40" t="str">
        <x:f>IF(OR(G22="",H22=""),"",ROUND((H22-G22)*24,2))</x:f>
      </x:c>
    </x:row>
    <x:row r="23" ht="27" customHeight="1">
      <x:c r="A23" s="36"/>
      <x:c r="B23" s="36"/>
      <x:c r="C23" s="36"/>
      <x:c r="D23" s="37"/>
      <x:c r="E23" s="38"/>
      <x:c r="F23" s="38"/>
      <x:c r="G23" s="38"/>
      <x:c r="H23" s="38"/>
      <x:c r="I23" s="36"/>
      <x:c r="J23" s="36"/>
      <x:c r="K23" s="36"/>
      <x:c r="L23" s="46"/>
      <x:c r="M23" s="46"/>
      <x:c r="N23" s="39" t="str">
        <x:f>IF(OR(E23="",F23=""),"",ROUND((F23-E23)*24,2))</x:f>
      </x:c>
      <x:c r="O23" s="40" t="str">
        <x:f>IF(OR(G23="",H23=""),"",ROUND((H23-G23)*24,2))</x:f>
      </x:c>
    </x:row>
    <x:row r="24" ht="27" customHeight="1">
      <x:c r="A24" s="36"/>
      <x:c r="B24" s="36"/>
      <x:c r="C24" s="36"/>
      <x:c r="D24" s="37"/>
      <x:c r="E24" s="38"/>
      <x:c r="F24" s="38"/>
      <x:c r="G24" s="38"/>
      <x:c r="H24" s="38"/>
      <x:c r="I24" s="36"/>
      <x:c r="J24" s="36"/>
      <x:c r="K24" s="36"/>
      <x:c r="L24" s="46"/>
      <x:c r="M24" s="46"/>
      <x:c r="N24" s="39" t="str">
        <x:f>IF(OR(E24="",F24=""),"",ROUND((F24-E24)*24,2))</x:f>
      </x:c>
      <x:c r="O24" s="40" t="str">
        <x:f>IF(OR(G24="",H24=""),"",ROUND((H24-G24)*24,2))</x:f>
      </x:c>
    </x:row>
    <x:row r="25" ht="27" customHeight="1">
      <x:c r="A25" s="36"/>
      <x:c r="B25" s="36"/>
      <x:c r="C25" s="36"/>
      <x:c r="D25" s="37"/>
      <x:c r="E25" s="38"/>
      <x:c r="F25" s="38"/>
      <x:c r="G25" s="38"/>
      <x:c r="H25" s="38"/>
      <x:c r="I25" s="36"/>
      <x:c r="J25" s="36"/>
      <x:c r="K25" s="36"/>
      <x:c r="L25" s="46"/>
      <x:c r="M25" s="46"/>
      <x:c r="N25" s="39" t="str">
        <x:f>IF(OR(E25="",F25=""),"",ROUND((F25-E25)*24,2))</x:f>
      </x:c>
      <x:c r="O25" s="40" t="str">
        <x:f>IF(OR(G25="",H25=""),"",ROUND((H25-G25)*24,2))</x:f>
      </x:c>
    </x:row>
    <x:row r="26" ht="27" customHeight="1">
      <x:c r="A26" s="36"/>
      <x:c r="B26" s="36"/>
      <x:c r="C26" s="36"/>
      <x:c r="D26" s="37"/>
      <x:c r="E26" s="38"/>
      <x:c r="F26" s="38"/>
      <x:c r="G26" s="38"/>
      <x:c r="H26" s="38"/>
      <x:c r="I26" s="36"/>
      <x:c r="J26" s="36"/>
      <x:c r="K26" s="36"/>
      <x:c r="L26" s="46"/>
      <x:c r="M26" s="46"/>
      <x:c r="N26" s="39" t="str">
        <x:f>IF(OR(E26="",F26=""),"",ROUND((F26-E26)*24,2))</x:f>
      </x:c>
      <x:c r="O26" s="40" t="str">
        <x:f>IF(OR(G26="",H26=""),"",ROUND((H26-G26)*24,2))</x:f>
      </x:c>
    </x:row>
    <x:row r="27" ht="27" customHeight="1">
      <x:c r="A27" s="36"/>
      <x:c r="B27" s="36"/>
      <x:c r="C27" s="36"/>
      <x:c r="D27" s="37"/>
      <x:c r="E27" s="38"/>
      <x:c r="F27" s="38"/>
      <x:c r="G27" s="38"/>
      <x:c r="H27" s="38"/>
      <x:c r="I27" s="36"/>
      <x:c r="J27" s="36"/>
      <x:c r="K27" s="36"/>
      <x:c r="L27" s="46"/>
      <x:c r="M27" s="46"/>
      <x:c r="N27" s="39" t="str">
        <x:f>IF(OR(E27="",F27=""),"",ROUND((F27-E27)*24,2))</x:f>
      </x:c>
      <x:c r="O27" s="40" t="str">
        <x:f>IF(OR(G27="",H27=""),"",ROUND((H27-G27)*24,2))</x:f>
      </x:c>
    </x:row>
    <x:row r="28" ht="27" customHeight="1">
      <x:c r="A28" s="36"/>
      <x:c r="B28" s="36"/>
      <x:c r="C28" s="36"/>
      <x:c r="D28" s="37"/>
      <x:c r="E28" s="38"/>
      <x:c r="F28" s="38"/>
      <x:c r="G28" s="38"/>
      <x:c r="H28" s="38"/>
      <x:c r="I28" s="36"/>
      <x:c r="J28" s="36"/>
      <x:c r="K28" s="36"/>
      <x:c r="L28" s="46"/>
      <x:c r="M28" s="46"/>
      <x:c r="N28" s="39" t="str">
        <x:f>IF(OR(E28="",F28=""),"",ROUND((F28-E28)*24,2))</x:f>
      </x:c>
      <x:c r="O28" s="40" t="str">
        <x:f>IF(OR(G28="",H28=""),"",ROUND((H28-G28)*24,2))</x:f>
      </x:c>
    </x:row>
    <x:row r="29" ht="27" customHeight="1">
      <x:c r="A29" s="36"/>
      <x:c r="B29" s="36"/>
      <x:c r="C29" s="36"/>
      <x:c r="D29" s="37"/>
      <x:c r="E29" s="38"/>
      <x:c r="F29" s="38"/>
      <x:c r="G29" s="38"/>
      <x:c r="H29" s="38"/>
      <x:c r="I29" s="36"/>
      <x:c r="J29" s="36"/>
      <x:c r="K29" s="36"/>
      <x:c r="L29" s="46"/>
      <x:c r="M29" s="46"/>
      <x:c r="N29" s="39" t="str">
        <x:f>IF(OR(E29="",F29=""),"",ROUND((F29-E29)*24,2))</x:f>
      </x:c>
      <x:c r="O29" s="40" t="str">
        <x:f>IF(OR(G29="",H29=""),"",ROUND((H29-G29)*24,2))</x:f>
      </x:c>
    </x:row>
    <x:row r="30" ht="27" customHeight="1">
      <x:c r="A30" s="36"/>
      <x:c r="B30" s="36"/>
      <x:c r="C30" s="36"/>
      <x:c r="D30" s="37"/>
      <x:c r="E30" s="38"/>
      <x:c r="F30" s="38"/>
      <x:c r="G30" s="38"/>
      <x:c r="H30" s="38"/>
      <x:c r="I30" s="36"/>
      <x:c r="J30" s="36"/>
      <x:c r="K30" s="36"/>
      <x:c r="L30" s="46"/>
      <x:c r="M30" s="46"/>
      <x:c r="N30" s="39" t="str">
        <x:f>IF(OR(E30="",F30=""),"",ROUND((F30-E30)*24,2))</x:f>
      </x:c>
      <x:c r="O30" s="40" t="str">
        <x:f>IF(OR(G30="",H30=""),"",ROUND((H30-G30)*24,2))</x:f>
      </x:c>
    </x:row>
    <x:row r="31" ht="27" customHeight="1">
      <x:c r="A31" s="36"/>
      <x:c r="B31" s="36"/>
      <x:c r="C31" s="36"/>
      <x:c r="D31" s="37"/>
      <x:c r="E31" s="38"/>
      <x:c r="F31" s="38"/>
      <x:c r="G31" s="38"/>
      <x:c r="H31" s="38"/>
      <x:c r="I31" s="36"/>
      <x:c r="J31" s="36"/>
      <x:c r="K31" s="36"/>
      <x:c r="L31" s="46"/>
      <x:c r="M31" s="46"/>
      <x:c r="N31" s="39" t="str">
        <x:f>IF(OR(E31="",F31=""),"",ROUND((F31-E31)*24,2))</x:f>
      </x:c>
      <x:c r="O31" s="40" t="str">
        <x:f>IF(OR(G31="",H31=""),"",ROUND((H31-G31)*24,2))</x:f>
      </x:c>
    </x:row>
    <x:row r="32" ht="27" customHeight="1">
      <x:c r="A32" s="36"/>
      <x:c r="B32" s="36"/>
      <x:c r="C32" s="36"/>
      <x:c r="D32" s="37"/>
      <x:c r="E32" s="38"/>
      <x:c r="F32" s="38"/>
      <x:c r="G32" s="38"/>
      <x:c r="H32" s="38"/>
      <x:c r="I32" s="36"/>
      <x:c r="J32" s="36"/>
      <x:c r="K32" s="36"/>
      <x:c r="L32" s="46"/>
      <x:c r="M32" s="46"/>
      <x:c r="N32" s="39" t="str">
        <x:f>IF(OR(E32="",F32=""),"",ROUND((F32-E32)*24,2))</x:f>
      </x:c>
      <x:c r="O32" s="40" t="str">
        <x:f>IF(OR(G32="",H32=""),"",ROUND((H32-G32)*24,2))</x:f>
      </x:c>
    </x:row>
    <x:row r="33" ht="27" customHeight="1">
      <x:c r="A33" s="36"/>
      <x:c r="B33" s="36"/>
      <x:c r="C33" s="36"/>
      <x:c r="D33" s="37"/>
      <x:c r="E33" s="38"/>
      <x:c r="F33" s="38"/>
      <x:c r="G33" s="38"/>
      <x:c r="H33" s="38"/>
      <x:c r="I33" s="36"/>
      <x:c r="J33" s="36"/>
      <x:c r="K33" s="36"/>
      <x:c r="L33" s="46"/>
      <x:c r="M33" s="46"/>
      <x:c r="N33" s="39" t="str">
        <x:f>IF(OR(E33="",F33=""),"",ROUND((F33-E33)*24,2))</x:f>
      </x:c>
      <x:c r="O33" s="40" t="str">
        <x:f>IF(OR(G33="",H33=""),"",ROUND((H33-G33)*24,2))</x:f>
      </x:c>
    </x:row>
    <x:row r="34" ht="27" customHeight="1">
      <x:c r="A34" s="36"/>
      <x:c r="B34" s="36"/>
      <x:c r="C34" s="36"/>
      <x:c r="D34" s="37"/>
      <x:c r="E34" s="38"/>
      <x:c r="F34" s="38"/>
      <x:c r="G34" s="38"/>
      <x:c r="H34" s="38"/>
      <x:c r="I34" s="36"/>
      <x:c r="J34" s="36"/>
      <x:c r="K34" s="36"/>
      <x:c r="L34" s="46"/>
      <x:c r="M34" s="46"/>
      <x:c r="N34" s="39" t="str">
        <x:f>IF(OR(E34="",F34=""),"",ROUND((F34-E34)*24,2))</x:f>
      </x:c>
      <x:c r="O34" s="40" t="str">
        <x:f>IF(OR(G34="",H34=""),"",ROUND((H34-G34)*24,2))</x:f>
      </x:c>
    </x:row>
    <x:row r="35" ht="27" customHeight="1">
      <x:c r="A35" s="36"/>
      <x:c r="B35" s="36"/>
      <x:c r="C35" s="36"/>
      <x:c r="D35" s="37"/>
      <x:c r="E35" s="38"/>
      <x:c r="F35" s="38"/>
      <x:c r="G35" s="38"/>
      <x:c r="H35" s="38"/>
      <x:c r="I35" s="36"/>
      <x:c r="J35" s="36"/>
      <x:c r="K35" s="36"/>
      <x:c r="L35" s="46"/>
      <x:c r="M35" s="46"/>
      <x:c r="N35" s="39" t="str">
        <x:f>IF(OR(E35="",F35=""),"",ROUND((F35-E35)*24,2))</x:f>
      </x:c>
      <x:c r="O35" s="40" t="str">
        <x:f>IF(OR(G35="",H35=""),"",ROUND((H35-G35)*24,2))</x:f>
      </x:c>
    </x:row>
    <x:row r="36" ht="27" customHeight="1">
      <x:c r="A36" s="36"/>
      <x:c r="B36" s="36"/>
      <x:c r="C36" s="36"/>
      <x:c r="D36" s="37"/>
      <x:c r="E36" s="38"/>
      <x:c r="F36" s="38"/>
      <x:c r="G36" s="38"/>
      <x:c r="H36" s="38"/>
      <x:c r="I36" s="36"/>
      <x:c r="J36" s="36"/>
      <x:c r="K36" s="36"/>
      <x:c r="L36" s="46"/>
      <x:c r="M36" s="46"/>
      <x:c r="N36" s="39" t="str">
        <x:f>IF(OR(E36="",F36=""),"",ROUND((F36-E36)*24,2))</x:f>
      </x:c>
      <x:c r="O36" s="40" t="str">
        <x:f>IF(OR(G36="",H36=""),"",ROUND((H36-G36)*24,2))</x:f>
      </x:c>
    </x:row>
    <x:row r="37" ht="27" customHeight="1">
      <x:c r="A37" s="36"/>
      <x:c r="B37" s="36"/>
      <x:c r="C37" s="36"/>
      <x:c r="D37" s="37"/>
      <x:c r="E37" s="38"/>
      <x:c r="F37" s="38"/>
      <x:c r="G37" s="38"/>
      <x:c r="H37" s="38"/>
      <x:c r="I37" s="36"/>
      <x:c r="J37" s="36"/>
      <x:c r="K37" s="36"/>
      <x:c r="L37" s="46"/>
      <x:c r="M37" s="46"/>
      <x:c r="N37" s="39" t="str">
        <x:f>IF(OR(E37="",F37=""),"",ROUND((F37-E37)*24,2))</x:f>
      </x:c>
      <x:c r="O37" s="40" t="str">
        <x:f>IF(OR(G37="",H37=""),"",ROUND((H37-G37)*24,2))</x:f>
      </x:c>
    </x:row>
    <x:row r="38" ht="27" customHeight="1">
      <x:c r="A38" s="36"/>
      <x:c r="B38" s="36"/>
      <x:c r="C38" s="36"/>
      <x:c r="D38" s="37"/>
      <x:c r="E38" s="38"/>
      <x:c r="F38" s="38"/>
      <x:c r="G38" s="38"/>
      <x:c r="H38" s="38"/>
      <x:c r="I38" s="36"/>
      <x:c r="J38" s="36"/>
      <x:c r="K38" s="36"/>
      <x:c r="L38" s="46"/>
      <x:c r="M38" s="46"/>
      <x:c r="N38" s="39" t="str">
        <x:f>IF(OR(E38="",F38=""),"",ROUND((F38-E38)*24,2))</x:f>
      </x:c>
      <x:c r="O38" s="40" t="str">
        <x:f>IF(OR(G38="",H38=""),"",ROUND((H38-G38)*24,2))</x:f>
      </x:c>
    </x:row>
    <x:row r="39" ht="27" customHeight="1">
      <x:c r="A39" s="41"/>
      <x:c r="B39" s="41"/>
      <x:c r="C39" s="41"/>
      <x:c r="D39" s="42"/>
      <x:c r="E39" s="43"/>
      <x:c r="F39" s="43"/>
      <x:c r="G39" s="43"/>
      <x:c r="H39" s="43"/>
      <x:c r="I39" s="41"/>
      <x:c r="J39" s="41"/>
      <x:c r="K39" s="41"/>
      <x:c r="L39" s="47"/>
      <x:c r="M39" s="47"/>
      <x:c r="N39" s="44" t="str">
        <x:f>IF(OR(E39="",F39=""),"",ROUND((F39-E39)*24,2))</x:f>
      </x:c>
      <x:c r="O39" s="45" t="str">
        <x:f>IF(OR(G39="",H39=""),"",ROUND((H39-G39)*24,2))</x:f>
      </x:c>
    </x:row>
  </x:sheetData>
  <x:mergeCells>
    <x:mergeCell ref="A3:O3"/>
  </x:mergeCells>
  <x:conditionalFormatting sqref="I10:I39">
    <x:cfRule type="notContainsText" dxfId="0" priority="1" text="On time"/>
  </x:conditionalFormatting>
  <x:conditionalFormatting sqref="K10:K39">
    <x:cfRule type="containsText" dxfId="1" priority="2" operator="containsText" text="Open"/>
    <x:cfRule type="containsText" dxfId="2" priority="3" operator="containsText" text="Closed"/>
  </x:conditionalFormatting>
  <x:dataValidations count="3">
    <x:dataValidation type="list" sqref="C10:C39">
      <x:formula1>"Customer Success,Field Service,Operations,Warehouse"</x:formula1>
    </x:dataValidation>
    <x:dataValidation type="list" sqref="I10:I39">
      <x:formula1>"On time,Late,Early departure,Absent,Missed punch,Approved time away,Overtime"</x:formula1>
    </x:dataValidation>
    <x:dataValidation type="list" sqref="K10:K39">
      <x:formula1>"Open,Closed"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d31549ddbe041f1"/>
  </x:tableParts>
</x:worksheet>
</file>