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67f60631e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aa2da96c6e5949b2"/>
    <x:sheet xmlns:r="http://schemas.openxmlformats.org/officeDocument/2006/relationships" name="Lists" sheetId="2" r:id="Rc6c6dadfacce45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8">
    <x:font>
      <x:sz val="11"/>
      <x:name val="Carlito"/>
    </x:font>
    <x:font>
      <x:b/>
      <x:sz val="20"/>
      <x:color rgb="FFFFFFFF"/>
      <x:name val="Carlito"/>
    </x:font>
    <x:font>
      <x:sz val="11"/>
      <x:color rgb="FF244A59"/>
      <x:name val="Carlito"/>
    </x:font>
    <x:font>
      <x:b/>
      <x:sz val="10"/>
      <x:color rgb="FF6A5530"/>
      <x:name val="Carlito"/>
    </x:font>
    <x:font>
      <x:b/>
      <x:sz val="18"/>
      <x:color rgb="FF073B4C"/>
      <x:name val="Carlito"/>
    </x:font>
    <x:font>
      <x:b/>
      <x:sz val="10"/>
      <x:color rgb="FFFFFFFF"/>
      <x:name val="Carlito"/>
    </x:font>
    <x:font>
      <x:sz val="10"/>
      <x:color rgb="FF173E4D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3B4C"/>
      </x:patternFill>
    </x:fill>
    <x:fill>
      <x:patternFill patternType="solid">
        <x:fgColor rgb="FFEAF6F3"/>
      </x:patternFill>
    </x:fill>
    <x:fill>
      <x:patternFill patternType="solid">
        <x:fgColor rgb="FFF7F1E4"/>
      </x:patternFill>
    </x:fill>
    <x:fill>
      <x:patternFill patternType="solid">
        <x:fgColor rgb="FF007D68"/>
      </x:patternFill>
    </x:fill>
  </x:fills>
  <x:borders count="9">
    <x:border>
      <x:left/>
      <x:right/>
      <x:top/>
      <x:bottom/>
      <x:diagonal/>
    </x:border>
    <x:border>
      <x:left style="thin">
        <x:color rgb="FFD7C9AA"/>
      </x:left>
      <x:right/>
      <x:top style="thin">
        <x:color rgb="FFD7C9AA"/>
      </x:top>
      <x:bottom/>
      <x:diagonal/>
    </x:border>
    <x:border>
      <x:left/>
      <x:right/>
      <x:top style="thin">
        <x:color rgb="FFD7C9AA"/>
      </x:top>
      <x:bottom/>
      <x:diagonal/>
    </x:border>
    <x:border>
      <x:left/>
      <x:right style="thin">
        <x:color rgb="FFD7C9AA"/>
      </x:right>
      <x:top style="thin">
        <x:color rgb="FFD7C9AA"/>
      </x:top>
      <x:bottom/>
      <x:diagonal/>
    </x:border>
    <x:border>
      <x:left style="thin">
        <x:color rgb="FFD7C9AA"/>
      </x:left>
      <x:right/>
      <x:top/>
      <x:bottom style="thin">
        <x:color rgb="FFD7C9AA"/>
      </x:bottom>
      <x:diagonal/>
    </x:border>
    <x:border>
      <x:left/>
      <x:right/>
      <x:top/>
      <x:bottom style="thin">
        <x:color rgb="FFD7C9AA"/>
      </x:bottom>
      <x:diagonal/>
    </x:border>
    <x:border>
      <x:left/>
      <x:right style="thin">
        <x:color rgb="FFD7C9AA"/>
      </x:right>
      <x:top/>
      <x:bottom style="thin">
        <x:color rgb="FFD7C9AA"/>
      </x:bottom>
      <x:diagonal/>
    </x:border>
    <x:border>
      <x:left style="thin">
        <x:color rgb="FFB9D6D0"/>
      </x:left>
      <x:right style="thin">
        <x:color rgb="FFB9D6D0"/>
      </x:right>
      <x:top style="thin">
        <x:color rgb="FFB9D6D0"/>
      </x:top>
      <x:bottom style="thin">
        <x:color rgb="FFB9D6D0"/>
      </x:bottom>
      <x:diagonal/>
    </x:border>
    <x:border>
      <x:left style="thin">
        <x:color rgb="FFD8E5E2"/>
      </x:left>
      <x:right style="thin">
        <x:color rgb="FFD8E5E2"/>
      </x:right>
      <x:top style="thin">
        <x:color rgb="FFD8E5E2"/>
      </x:top>
      <x:bottom style="thin">
        <x:color rgb="FFD8E5E2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3" fillId="4" borderId="1" xfId="0" applyNumberFormat="1" applyFont="1" applyFill="1" applyBorder="1"/>
    <x:xf numFmtId="0" fontId="4" fillId="4" borderId="4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7" xfId="0" applyNumberFormat="1" applyFont="1" applyFill="1" applyBorder="1"/>
    <x:xf numFmtId="0" fontId="5" fillId="5" borderId="7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8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center" wrapText="1"/>
    </x:xf>
    <x:xf numFmtId="200" fontId="6" fillId="0" borderId="8" xfId="0" applyNumberFormat="1" applyFont="1" applyFill="1" applyBorder="1" applyAlignment="1">
      <x:alignment vertical="center" wrapText="1"/>
    </x:xf>
    <x:xf numFmtId="201" fontId="6" fillId="0" borderId="8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8" xfId="0" applyNumberFormat="1" applyFont="1" applyFill="1" applyBorder="1"/>
    <x:xf numFmtId="0" fontId="0" fillId="0" borderId="8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8cef6bb1b417c" /><Relationship Type="http://schemas.openxmlformats.org/officeDocument/2006/relationships/theme" Target="/xl/theme/theme1.xml" Id="R13c70adf311d446b" /><Relationship Type="http://schemas.openxmlformats.org/officeDocument/2006/relationships/sharedStrings" Target="/xl/sharedStrings.xml" Id="Re10d9b8feb67473a" /><Relationship Type="http://schemas.openxmlformats.org/officeDocument/2006/relationships/worksheet" Target="/xl/worksheets/sheet1.xml" Id="Raa2da96c6e5949b2" /><Relationship Type="http://schemas.openxmlformats.org/officeDocument/2006/relationships/worksheet" Target="/xl/worksheets/sheet2.xml" Id="Rc6c6dadfacce45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1.25" hidden="0" customWidth="1"/>
    <x:col min="2" max="2" width="23.75" hidden="0" customWidth="1"/>
    <x:col min="3" max="3" width="15.630000114440918" hidden="0" customWidth="1"/>
    <x:col min="4" max="4" width="18.1299991607666" hidden="0" customWidth="1"/>
    <x:col min="5" max="5" width="13.130000114440918" hidden="0" customWidth="1"/>
    <x:col min="6" max="6" width="20.6299991607666" hidden="0" customWidth="1"/>
    <x:col min="7" max="7" width="18.1299991607666" hidden="0" customWidth="1"/>
    <x:col min="8" max="8" width="11.25" hidden="0" customWidth="1"/>
    <x:col min="9" max="9" width="11.25" hidden="0" customWidth="1"/>
    <x:col min="10" max="10" width="13.75" hidden="0" customWidth="1"/>
    <x:col min="11" max="11" width="11.880000114440918" hidden="0" customWidth="1"/>
    <x:col min="12" max="12" width="13.130000114440918" hidden="0" customWidth="1"/>
    <x:col min="13" max="13" width="11.880000114440918" hidden="0" customWidth="1"/>
  </x:cols>
  <x:sheetData>
    <x:row r="1" ht="31.5" customHeight="1">
      <x:c r="A1" s="3" t="str">
        <x:v>School inventory management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7" t="str">
        <x:v>Track classroom supplies and shared equipment by campus, location, owner, quantity, availability, count date, and next action. Replace the sample rows with your own school data.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4">
      <x:c r="A4" s="15" t="str">
        <x:v>Items tracked</x:v>
      </x:c>
      <x:c r="B4" s="10" t="str"/>
      <x:c r="C4" s="11" t="str"/>
      <x:c r="D4" s="15" t="str">
        <x:v>Needs replenishment</x:v>
      </x:c>
      <x:c r="E4" s="10" t="str"/>
      <x:c r="F4" s="11" t="str"/>
      <x:c r="G4" s="15" t="str">
        <x:v>Under repair</x:v>
      </x:c>
      <x:c r="H4" s="10" t="str"/>
      <x:c r="I4" s="11" t="str"/>
      <x:c r="J4" s="15" t="str">
        <x:v>Below minimum</x:v>
      </x:c>
      <x:c r="K4" s="10" t="str"/>
      <x:c r="L4" s="10" t="str"/>
      <x:c r="M4" s="11" t="str"/>
    </x:row>
    <x:row r="5">
      <x:c r="A5" s="16" t="n">
        <x:f>COUNTA(A8:A19)</x:f>
        <x:v>12</x:v>
      </x:c>
      <x:c r="B5" s="13"/>
      <x:c r="C5" s="14"/>
      <x:c r="D5" s="16" t="n">
        <x:f>COUNTIF(L8:L19,"Replenish")</x:f>
        <x:v>4</x:v>
      </x:c>
      <x:c r="E5" s="13"/>
      <x:c r="F5" s="14"/>
      <x:c r="G5" s="16" t="n">
        <x:f>COUNTIF(J8:J19,"Under repair")</x:f>
        <x:v>1</x:v>
      </x:c>
      <x:c r="H5" s="13"/>
      <x:c r="I5" s="14"/>
      <x:c r="J5" s="16" t="n">
        <x:f>COUNTIF(M8:M19,"&lt;0")</x:f>
        <x:v>4</x:v>
      </x:c>
      <x:c r="K5" s="13"/>
      <x:c r="L5" s="13"/>
      <x:c r="M5" s="14"/>
    </x:row>
    <x:row r="7" ht="28.5" customHeight="1">
      <x:c r="A7" s="21" t="str">
        <x:v>Item ID</x:v>
      </x:c>
      <x:c r="B7" s="21" t="str">
        <x:v>Item name</x:v>
      </x:c>
      <x:c r="C7" s="21" t="str">
        <x:v>Item class</x:v>
      </x:c>
      <x:c r="D7" s="21" t="str">
        <x:v>Asset tag / SKU / QR</x:v>
      </x:c>
      <x:c r="E7" s="21" t="str">
        <x:v>Campus</x:v>
      </x:c>
      <x:c r="F7" s="21" t="str">
        <x:v>Current location</x:v>
      </x:c>
      <x:c r="G7" s="21" t="str">
        <x:v>Custodian / department</x:v>
      </x:c>
      <x:c r="H7" s="21" t="str">
        <x:v>Quantity on hand</x:v>
      </x:c>
      <x:c r="I7" s="21" t="str">
        <x:v>Minimum quantity</x:v>
      </x:c>
      <x:c r="J7" s="21" t="str">
        <x:v>Availability</x:v>
      </x:c>
      <x:c r="K7" s="21" t="str">
        <x:v>Last count date</x:v>
      </x:c>
      <x:c r="L7" s="21" t="str">
        <x:v>Next action</x:v>
      </x:c>
      <x:c r="M7" s="21" t="str">
        <x:v>Variance to minimum</x:v>
      </x:c>
    </x:row>
    <x:row r="8" ht="25.5" customHeight="1">
      <x:c r="A8" s="25" t="str">
        <x:v>INV-10001</x:v>
      </x:c>
      <x:c r="B8" s="25" t="str">
        <x:v>Student tablet set</x:v>
      </x:c>
      <x:c r="C8" s="25" t="str">
        <x:v>IT device</x:v>
      </x:c>
      <x:c r="D8" s="25" t="str">
        <x:v>QR-ICT-TAB-SET-07</x:v>
      </x:c>
      <x:c r="E8" s="25" t="str">
        <x:v>North Campus</x:v>
      </x:c>
      <x:c r="F8" s="25" t="str">
        <x:v>Learning Resources Store</x:v>
      </x:c>
      <x:c r="G8" s="25" t="str">
        <x:v>Digital learning</x:v>
      </x:c>
      <x:c r="H8" s="27" t="n">
        <x:v>18</x:v>
      </x:c>
      <x:c r="I8" s="27" t="n">
        <x:v>10</x:v>
      </x:c>
      <x:c r="J8" s="25" t="str">
        <x:v>Partly available</x:v>
      </x:c>
      <x:c r="K8" s="26" t="d">
        <x:v>2026-10-10T00:00:00.000Z</x:v>
      </x:c>
      <x:c r="L8" s="25" t="str">
        <x:f>IF(H8&lt;I8,"Replenish",IF(J8="Under repair","Repair",IF(J8="On hold","Review hold","No action")))</x:f>
        <x:v>No action</x:v>
      </x:c>
      <x:c r="M8" s="27" t="n">
        <x:f>H8-I8</x:f>
        <x:v>8</x:v>
      </x:c>
    </x:row>
    <x:row r="9" ht="25.5" customHeight="1">
      <x:c r="A9" s="25" t="str">
        <x:v>INV-10002</x:v>
      </x:c>
      <x:c r="B9" s="25" t="str">
        <x:v>Compound microscope</x:v>
      </x:c>
      <x:c r="C9" s="25" t="str">
        <x:v>Teaching equipment</x:v>
      </x:c>
      <x:c r="D9" s="25" t="str">
        <x:v>QR-SCI-MIC-014</x:v>
      </x:c>
      <x:c r="E9" s="25" t="str">
        <x:v>North Campus</x:v>
      </x:c>
      <x:c r="F9" s="25" t="str">
        <x:v>Laboratory 2</x:v>
      </x:c>
      <x:c r="G9" s="25" t="str">
        <x:v>Science department</x:v>
      </x:c>
      <x:c r="H9" s="27" t="n">
        <x:v>12</x:v>
      </x:c>
      <x:c r="I9" s="27" t="n">
        <x:v>10</x:v>
      </x:c>
      <x:c r="J9" s="25" t="str">
        <x:v>Available</x:v>
      </x:c>
      <x:c r="K9" s="26" t="d">
        <x:v>2026-10-09T00:00:00.000Z</x:v>
      </x:c>
      <x:c r="L9" s="25" t="str">
        <x:f>IF(H9&lt;I9,"Replenish",IF(J9="Under repair","Repair",IF(J9="On hold","Review hold","No action")))</x:f>
        <x:v>No action</x:v>
      </x:c>
      <x:c r="M9" s="27" t="n">
        <x:f>H9-I9</x:f>
        <x:v>2</x:v>
      </x:c>
    </x:row>
    <x:row r="10" ht="25.5" customHeight="1">
      <x:c r="A10" s="25" t="str">
        <x:v>INV-10003</x:v>
      </x:c>
      <x:c r="B10" s="25" t="str">
        <x:v>Whiteboard marker packs</x:v>
      </x:c>
      <x:c r="C10" s="25" t="str">
        <x:v>Classroom supply</x:v>
      </x:c>
      <x:c r="D10" s="25" t="str">
        <x:v>SKU-STA-WBM-BLK</x:v>
      </x:c>
      <x:c r="E10" s="25" t="str">
        <x:v>South Campus</x:v>
      </x:c>
      <x:c r="F10" s="25" t="str">
        <x:v>Learning Resources Store</x:v>
      </x:c>
      <x:c r="G10" s="25" t="str">
        <x:v>Campus operations</x:v>
      </x:c>
      <x:c r="H10" s="27" t="n">
        <x:v>6</x:v>
      </x:c>
      <x:c r="I10" s="27" t="n">
        <x:v>20</x:v>
      </x:c>
      <x:c r="J10" s="25" t="str">
        <x:v>Low stock</x:v>
      </x:c>
      <x:c r="K10" s="26" t="d">
        <x:v>2026-10-14T00:00:00.000Z</x:v>
      </x:c>
      <x:c r="L10" s="25" t="str">
        <x:f>IF(H10&lt;I10,"Replenish",IF(J10="Under repair","Repair",IF(J10="On hold","Review hold","No action")))</x:f>
        <x:v>Replenish</x:v>
      </x:c>
      <x:c r="M10" s="27" t="n">
        <x:f>H10-I10</x:f>
        <x:v>-14</x:v>
      </x:c>
    </x:row>
    <x:row r="11" ht="25.5" customHeight="1">
      <x:c r="A11" s="25" t="str">
        <x:v>INV-10004</x:v>
      </x:c>
      <x:c r="B11" s="25" t="str">
        <x:v>Portable classroom projector</x:v>
      </x:c>
      <x:c r="C11" s="25" t="str">
        <x:v>Teaching equipment</x:v>
      </x:c>
      <x:c r="D11" s="25" t="str">
        <x:v>QR-AV-PROJ-022</x:v>
      </x:c>
      <x:c r="E11" s="25" t="str">
        <x:v>South Campus</x:v>
      </x:c>
      <x:c r="F11" s="25" t="str">
        <x:v>IT repair bench</x:v>
      </x:c>
      <x:c r="G11" s="25" t="str">
        <x:v>Events team</x:v>
      </x:c>
      <x:c r="H11" s="27" t="n">
        <x:v>1</x:v>
      </x:c>
      <x:c r="I11" s="27" t="n">
        <x:v>1</x:v>
      </x:c>
      <x:c r="J11" s="25" t="str">
        <x:v>Under repair</x:v>
      </x:c>
      <x:c r="K11" s="26" t="d">
        <x:v>2026-10-13T00:00:00.000Z</x:v>
      </x:c>
      <x:c r="L11" s="25" t="str">
        <x:f>IF(H11&lt;I11,"Replenish",IF(J11="Under repair","Repair",IF(J11="On hold","Review hold","No action")))</x:f>
        <x:v>Repair</x:v>
      </x:c>
      <x:c r="M11" s="27" t="n">
        <x:f>H11-I11</x:f>
        <x:v>0</x:v>
      </x:c>
    </x:row>
    <x:row r="12" ht="25.5" customHeight="1">
      <x:c r="A12" s="25" t="str">
        <x:v>INV-10005</x:v>
      </x:c>
      <x:c r="B12" s="25" t="str">
        <x:v>Training footballs</x:v>
      </x:c>
      <x:c r="C12" s="25" t="str">
        <x:v>Sports equipment</x:v>
      </x:c>
      <x:c r="D12" s="25" t="str">
        <x:v>QR-PE-FB-SET-04</x:v>
      </x:c>
      <x:c r="E12" s="25" t="str">
        <x:v>South Campus</x:v>
      </x:c>
      <x:c r="F12" s="25" t="str">
        <x:v>Sports Store</x:v>
      </x:c>
      <x:c r="G12" s="25" t="str">
        <x:v>Physical education</x:v>
      </x:c>
      <x:c r="H12" s="27" t="n">
        <x:v>8</x:v>
      </x:c>
      <x:c r="I12" s="27" t="n">
        <x:v>8</x:v>
      </x:c>
      <x:c r="J12" s="25" t="str">
        <x:v>On hold</x:v>
      </x:c>
      <x:c r="K12" s="26" t="d">
        <x:v>2026-10-11T00:00:00.000Z</x:v>
      </x:c>
      <x:c r="L12" s="25" t="str">
        <x:f>IF(H12&lt;I12,"Replenish",IF(J12="Under repair","Repair",IF(J12="On hold","Review hold","No action")))</x:f>
        <x:v>Review hold</x:v>
      </x:c>
      <x:c r="M12" s="27" t="n">
        <x:f>H12-I12</x:f>
        <x:v>0</x:v>
      </x:c>
    </x:row>
    <x:row r="13" ht="25.5" customHeight="1">
      <x:c r="A13" s="25" t="str">
        <x:v>INV-10006</x:v>
      </x:c>
      <x:c r="B13" s="25" t="str">
        <x:v>A4 copier paper boxes</x:v>
      </x:c>
      <x:c r="C13" s="25" t="str">
        <x:v>Classroom supply</x:v>
      </x:c>
      <x:c r="D13" s="25" t="str">
        <x:v>SKU-STA-A4-80G</x:v>
      </x:c>
      <x:c r="E13" s="25" t="str">
        <x:v>North Campus</x:v>
      </x:c>
      <x:c r="F13" s="25" t="str">
        <x:v>Administration Store</x:v>
      </x:c>
      <x:c r="G13" s="25" t="str">
        <x:v>School office</x:v>
      </x:c>
      <x:c r="H13" s="27" t="n">
        <x:v>14</x:v>
      </x:c>
      <x:c r="I13" s="27" t="n">
        <x:v>12</x:v>
      </x:c>
      <x:c r="J13" s="25" t="str">
        <x:v>Available</x:v>
      </x:c>
      <x:c r="K13" s="26" t="d">
        <x:v>2026-10-12T00:00:00.000Z</x:v>
      </x:c>
      <x:c r="L13" s="25" t="str">
        <x:f>IF(H13&lt;I13,"Replenish",IF(J13="Under repair","Repair",IF(J13="On hold","Review hold","No action")))</x:f>
        <x:v>No action</x:v>
      </x:c>
      <x:c r="M13" s="27" t="n">
        <x:f>H13-I13</x:f>
        <x:v>2</x:v>
      </x:c>
    </x:row>
    <x:row r="14" ht="25.5" customHeight="1">
      <x:c r="A14" s="25" t="str">
        <x:v>INV-10007</x:v>
      </x:c>
      <x:c r="B14" s="25" t="str">
        <x:v>Safety goggles</x:v>
      </x:c>
      <x:c r="C14" s="25" t="str">
        <x:v>Laboratory supply</x:v>
      </x:c>
      <x:c r="D14" s="25" t="str">
        <x:v>QR-SCI-GOG-SET-03</x:v>
      </x:c>
      <x:c r="E14" s="25" t="str">
        <x:v>North Campus</x:v>
      </x:c>
      <x:c r="F14" s="25" t="str">
        <x:v>Laboratory Prep Room</x:v>
      </x:c>
      <x:c r="G14" s="25" t="str">
        <x:v>Science department</x:v>
      </x:c>
      <x:c r="H14" s="27" t="n">
        <x:v>24</x:v>
      </x:c>
      <x:c r="I14" s="27" t="n">
        <x:v>28</x:v>
      </x:c>
      <x:c r="J14" s="25" t="str">
        <x:v>Low stock</x:v>
      </x:c>
      <x:c r="K14" s="26" t="d">
        <x:v>2026-10-15T00:00:00.000Z</x:v>
      </x:c>
      <x:c r="L14" s="25" t="str">
        <x:f>IF(H14&lt;I14,"Replenish",IF(J14="Under repair","Repair",IF(J14="On hold","Review hold","No action")))</x:f>
        <x:v>Replenish</x:v>
      </x:c>
      <x:c r="M14" s="27" t="n">
        <x:f>H14-I14</x:f>
        <x:v>-4</x:v>
      </x:c>
    </x:row>
    <x:row r="15" ht="25.5" customHeight="1">
      <x:c r="A15" s="25" t="str">
        <x:v>INV-10008</x:v>
      </x:c>
      <x:c r="B15" s="25" t="str">
        <x:v>Chromebook charging cart</x:v>
      </x:c>
      <x:c r="C15" s="25" t="str">
        <x:v>IT device</x:v>
      </x:c>
      <x:c r="D15" s="25" t="str">
        <x:v>QR-ICT-CART-03</x:v>
      </x:c>
      <x:c r="E15" s="25" t="str">
        <x:v>South Campus</x:v>
      </x:c>
      <x:c r="F15" s="25" t="str">
        <x:v>Media Lab</x:v>
      </x:c>
      <x:c r="G15" s="25" t="str">
        <x:v>Digital learning</x:v>
      </x:c>
      <x:c r="H15" s="27" t="n">
        <x:v>1</x:v>
      </x:c>
      <x:c r="I15" s="27" t="n">
        <x:v>1</x:v>
      </x:c>
      <x:c r="J15" s="25" t="str">
        <x:v>Available</x:v>
      </x:c>
      <x:c r="K15" s="26" t="d">
        <x:v>2026-10-08T00:00:00.000Z</x:v>
      </x:c>
      <x:c r="L15" s="25" t="str">
        <x:f>IF(H15&lt;I15,"Replenish",IF(J15="Under repair","Repair",IF(J15="On hold","Review hold","No action")))</x:f>
        <x:v>No action</x:v>
      </x:c>
      <x:c r="M15" s="27" t="n">
        <x:f>H15-I15</x:f>
        <x:v>0</x:v>
      </x:c>
    </x:row>
    <x:row r="16" ht="25.5" customHeight="1">
      <x:c r="A16" s="25" t="str">
        <x:v>INV-10009</x:v>
      </x:c>
      <x:c r="B16" s="25" t="str">
        <x:v>First-aid refill kit</x:v>
      </x:c>
      <x:c r="C16" s="25" t="str">
        <x:v>Facility consumable</x:v>
      </x:c>
      <x:c r="D16" s="25" t="str">
        <x:v>SKU-SAF-FA-REFILL</x:v>
      </x:c>
      <x:c r="E16" s="25" t="str">
        <x:v>North Campus</x:v>
      </x:c>
      <x:c r="F16" s="25" t="str">
        <x:v>Reception Store</x:v>
      </x:c>
      <x:c r="G16" s="25" t="str">
        <x:v>Campus operations</x:v>
      </x:c>
      <x:c r="H16" s="27" t="n">
        <x:v>3</x:v>
      </x:c>
      <x:c r="I16" s="27" t="n">
        <x:v>5</x:v>
      </x:c>
      <x:c r="J16" s="25" t="str">
        <x:v>Low stock</x:v>
      </x:c>
      <x:c r="K16" s="26" t="d">
        <x:v>2026-10-15T00:00:00.000Z</x:v>
      </x:c>
      <x:c r="L16" s="25" t="str">
        <x:f>IF(H16&lt;I16,"Replenish",IF(J16="Under repair","Repair",IF(J16="On hold","Review hold","No action")))</x:f>
        <x:v>Replenish</x:v>
      </x:c>
      <x:c r="M16" s="27" t="n">
        <x:f>H16-I16</x:f>
        <x:v>-2</x:v>
      </x:c>
    </x:row>
    <x:row r="17" ht="25.5" customHeight="1">
      <x:c r="A17" s="25" t="str">
        <x:v>INV-10010</x:v>
      </x:c>
      <x:c r="B17" s="25" t="str">
        <x:v>Portable PA speaker</x:v>
      </x:c>
      <x:c r="C17" s="25" t="str">
        <x:v>Teaching equipment</x:v>
      </x:c>
      <x:c r="D17" s="25" t="str">
        <x:v>QR-AV-PA-011</x:v>
      </x:c>
      <x:c r="E17" s="25" t="str">
        <x:v>South Campus</x:v>
      </x:c>
      <x:c r="F17" s="25" t="str">
        <x:v>Main Hall Store</x:v>
      </x:c>
      <x:c r="G17" s="25" t="str">
        <x:v>Events team</x:v>
      </x:c>
      <x:c r="H17" s="27" t="n">
        <x:v>2</x:v>
      </x:c>
      <x:c r="I17" s="27" t="n">
        <x:v>2</x:v>
      </x:c>
      <x:c r="J17" s="25" t="str">
        <x:v>Checked out</x:v>
      </x:c>
      <x:c r="K17" s="26" t="d">
        <x:v>2026-10-13T00:00:00.000Z</x:v>
      </x:c>
      <x:c r="L17" s="25" t="str">
        <x:f>IF(H17&lt;I17,"Replenish",IF(J17="Under repair","Repair",IF(J17="On hold","Review hold","No action")))</x:f>
        <x:v>No action</x:v>
      </x:c>
      <x:c r="M17" s="27" t="n">
        <x:f>H17-I17</x:f>
        <x:v>0</x:v>
      </x:c>
    </x:row>
    <x:row r="18" ht="25.5" customHeight="1">
      <x:c r="A18" s="25" t="str">
        <x:v>INV-10011</x:v>
      </x:c>
      <x:c r="B18" s="25" t="str">
        <x:v>Art paper packs</x:v>
      </x:c>
      <x:c r="C18" s="25" t="str">
        <x:v>Classroom supply</x:v>
      </x:c>
      <x:c r="D18" s="25" t="str">
        <x:v>SKU-ART-A3-MIX</x:v>
      </x:c>
      <x:c r="E18" s="25" t="str">
        <x:v>North Campus</x:v>
      </x:c>
      <x:c r="F18" s="25" t="str">
        <x:v>Arts Building Store</x:v>
      </x:c>
      <x:c r="G18" s="25" t="str">
        <x:v>Art department</x:v>
      </x:c>
      <x:c r="H18" s="27" t="n">
        <x:v>11</x:v>
      </x:c>
      <x:c r="I18" s="27" t="n">
        <x:v>8</x:v>
      </x:c>
      <x:c r="J18" s="25" t="str">
        <x:v>Available</x:v>
      </x:c>
      <x:c r="K18" s="26" t="d">
        <x:v>2026-10-14T00:00:00.000Z</x:v>
      </x:c>
      <x:c r="L18" s="25" t="str">
        <x:f>IF(H18&lt;I18,"Replenish",IF(J18="Under repair","Repair",IF(J18="On hold","Review hold","No action")))</x:f>
        <x:v>No action</x:v>
      </x:c>
      <x:c r="M18" s="27" t="n">
        <x:f>H18-I18</x:f>
        <x:v>3</x:v>
      </x:c>
    </x:row>
    <x:row r="19" ht="25.5" customHeight="1">
      <x:c r="A19" s="25" t="str">
        <x:v>INV-10012</x:v>
      </x:c>
      <x:c r="B19" s="25" t="str">
        <x:v>Badminton racket set</x:v>
      </x:c>
      <x:c r="C19" s="25" t="str">
        <x:v>Sports equipment</x:v>
      </x:c>
      <x:c r="D19" s="25" t="str">
        <x:v>QR-PE-BAD-SET-02</x:v>
      </x:c>
      <x:c r="E19" s="25" t="str">
        <x:v>South Campus</x:v>
      </x:c>
      <x:c r="F19" s="25" t="str">
        <x:v>Sports Store</x:v>
      </x:c>
      <x:c r="G19" s="25" t="str">
        <x:v>Physical education</x:v>
      </x:c>
      <x:c r="H19" s="27" t="n">
        <x:v>10</x:v>
      </x:c>
      <x:c r="I19" s="27" t="n">
        <x:v>12</x:v>
      </x:c>
      <x:c r="J19" s="25" t="str">
        <x:v>Partly available</x:v>
      </x:c>
      <x:c r="K19" s="26" t="d">
        <x:v>2026-10-11T00:00:00.000Z</x:v>
      </x:c>
      <x:c r="L19" s="25" t="str">
        <x:f>IF(H19&lt;I19,"Replenish",IF(J19="Under repair","Repair",IF(J19="On hold","Review hold","No action")))</x:f>
        <x:v>Replenish</x:v>
      </x:c>
      <x:c r="M19" s="27" t="n">
        <x:f>H19-I19</x:f>
        <x:v>-2</x:v>
      </x:c>
    </x:row>
  </x:sheetData>
  <x:mergeCells>
    <x:mergeCell ref="A1:M1"/>
    <x:mergeCell ref="A2:M2"/>
  </x:mergeCells>
  <x:dataValidations count="3">
    <x:dataValidation type="list" sqref="C8:C19">
      <x:formula1>Lists!$A$2:$A$7</x:formula1>
    </x:dataValidation>
    <x:dataValidation type="list" sqref="E8:E19">
      <x:formula1>Lists!$B$2:$B$3</x:formula1>
    </x:dataValidation>
    <x:dataValidation type="list" sqref="J8:J19">
      <x:formula1>Lists!$C$2:$C$8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</x:cols>
  <x:sheetData>
    <x:row r="1">
      <x:c r="A1" s="29" t="str">
        <x:v>Item classes</x:v>
      </x:c>
      <x:c r="B1" s="29" t="str">
        <x:v>Campuses</x:v>
      </x:c>
      <x:c r="C1" s="29" t="str">
        <x:v>Availability</x:v>
      </x:c>
    </x:row>
    <x:row r="2">
      <x:c r="A2" s="30" t="str">
        <x:v>Classroom supply</x:v>
      </x:c>
      <x:c r="B2" s="30" t="str">
        <x:v>North Campus</x:v>
      </x:c>
      <x:c r="C2" s="30" t="str">
        <x:v>Available</x:v>
      </x:c>
    </x:row>
    <x:row r="3">
      <x:c r="A3" s="30" t="str">
        <x:v>IT device</x:v>
      </x:c>
      <x:c r="B3" s="30" t="str">
        <x:v>South Campus</x:v>
      </x:c>
      <x:c r="C3" s="30" t="str">
        <x:v>Partly available</x:v>
      </x:c>
    </x:row>
    <x:row r="4">
      <x:c r="A4" s="30" t="str">
        <x:v>Teaching equipment</x:v>
      </x:c>
      <x:c r="B4" s="30" t="str"/>
      <x:c r="C4" s="30" t="str">
        <x:v>Checked out</x:v>
      </x:c>
    </x:row>
    <x:row r="5">
      <x:c r="A5" s="30" t="str">
        <x:v>Laboratory supply</x:v>
      </x:c>
      <x:c r="B5" s="30" t="str"/>
      <x:c r="C5" s="30" t="str">
        <x:v>Low stock</x:v>
      </x:c>
    </x:row>
    <x:row r="6">
      <x:c r="A6" s="30" t="str">
        <x:v>Sports equipment</x:v>
      </x:c>
      <x:c r="B6" s="30" t="str"/>
      <x:c r="C6" s="30" t="str">
        <x:v>On hold</x:v>
      </x:c>
    </x:row>
    <x:row r="7">
      <x:c r="A7" s="30" t="str">
        <x:v>Facility consumable</x:v>
      </x:c>
      <x:c r="B7" s="30" t="str"/>
      <x:c r="C7" s="30" t="str">
        <x:v>Under repair</x:v>
      </x:c>
    </x:row>
    <x:row r="8">
      <x:c r="A8" s="30" t="str"/>
      <x:c r="B8" s="30" t="str"/>
      <x:c r="C8" s="30" t="str">
        <x:v>Retired</x:v>
      </x:c>
    </x:row>
  </x:sheetData>
  <x:pageMargins left="0.7" right="0.7" top="0.75" bottom="0.75" header="0.3" footer="0.3"/>
</x:worksheet>
</file>