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74749fc6246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ckets" sheetId="1" r:id="R625aa9365eb0428d"/>
    <x:sheet xmlns:r="http://schemas.openxmlformats.org/officeDocument/2006/relationships" name="Work logs" sheetId="2" r:id="R8f6f6376e64c42e5"/>
    <x:sheet xmlns:r="http://schemas.openxmlformats.org/officeDocument/2006/relationships" name="Lists" sheetId="3" r:id="R31e858ca578f4a5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0"/>
  </x:numFmts>
  <x:fonts count="4">
    <x:font>
      <x:sz val="11"/>
      <x:name val="Carlito"/>
    </x:font>
    <x:font>
      <x:sz val="10"/>
      <x:color rgb="FF183247"/>
      <x:name val="Arial"/>
    </x:font>
    <x:font>
      <x:b/>
      <x:sz val="16"/>
      <x:color rgb="FF133B3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9394B"/>
      </x:patternFill>
    </x:fill>
    <x:fill>
      <x:patternFill patternType="solid">
        <x:fgColor rgb="FFFFF9E8"/>
      </x:patternFill>
    </x:fill>
    <x:fill>
      <x:patternFill patternType="solid">
        <x:fgColor rgb="FFFFF1BB"/>
      </x:patternFill>
    </x:fill>
  </x:fills>
  <x:borders count="2">
    <x:border/>
    <x:border>
      <x:bottom style="thin">
        <x:color rgb="FFA9BBB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b/>
        <x:color rgb="FF9F2920"/>
      </x:font>
      <x:fill>
        <x:patternFill patternType="solid">
          <x:bgColor rgb="FFFBE7E5"/>
        </x:patternFill>
      </x:fill>
    </x:dxf>
    <x:dxf>
      <x:font>
        <x:color rgb="FF7A5400"/>
      </x:font>
      <x:fill>
        <x:patternFill patternType="solid">
          <x:bgColor rgb="FFFFF1BB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3817afe694b10" /><Relationship Type="http://schemas.openxmlformats.org/officeDocument/2006/relationships/theme" Target="/xl/theme/theme1.xml" Id="R5185e6b5706b432d" /><Relationship Type="http://schemas.openxmlformats.org/officeDocument/2006/relationships/sharedStrings" Target="/xl/sharedStrings.xml" Id="Rd1621bd633be494f" /><Relationship Type="http://schemas.openxmlformats.org/officeDocument/2006/relationships/worksheet" Target="/xl/worksheets/sheet1.xml" Id="R625aa9365eb0428d" /><Relationship Type="http://schemas.openxmlformats.org/officeDocument/2006/relationships/worksheet" Target="/xl/worksheets/sheet2.xml" Id="R8f6f6376e64c42e5" /><Relationship Type="http://schemas.openxmlformats.org/officeDocument/2006/relationships/worksheet" Target="/xl/worksheets/sheet3.xml" Id="R31e858ca578f4a58" /></Relationships>
</file>

<file path=xl/tables/table1.xml><?xml version="1.0" encoding="utf-8"?>
<x:table xmlns:x="http://schemas.openxmlformats.org/spreadsheetml/2006/main" id="1" name="TicketsTable" displayName="TicketsTable" ref="A9:P109" headerRowCount="1" totalsRowCount="0" totalsRowShown="0">
  <x:tableColumns count="16">
    <x:tableColumn id="1" name="Ticket ID"/>
    <x:tableColumn id="2" name="Issue summary"/>
    <x:tableColumn id="3" name="Category"/>
    <x:tableColumn id="4" name="Requester"/>
    <x:tableColumn id="5" name="Owner"/>
    <x:tableColumn id="6" name="Priority"/>
    <x:tableColumn id="7" name="Status"/>
    <x:tableColumn id="8" name="Reported date"/>
    <x:tableColumn id="9" name="Next action"/>
    <x:tableColumn id="10" name="Action due"/>
    <x:tableColumn id="11" name="Resolved date"/>
    <x:tableColumn id="12" name="Age (days)"/>
    <x:tableColumn id="13" name="Work (min)"/>
    <x:tableColumn id="14" name="Due health"/>
    <x:tableColumn id="15" name="Asset tag"/>
    <x:tableColumn id="16" name="Resolution / note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WorkLogsTable" displayName="WorkLogsTable" ref="A5:H105" headerRowCount="1" totalsRowCount="0" totalsRowShown="0">
  <x:tableColumns count="8">
    <x:tableColumn id="1" name="Work ID"/>
    <x:tableColumn id="2" name="Ticket ID"/>
    <x:tableColumn id="3" name="Work date"/>
    <x:tableColumn id="4" name="Technician"/>
    <x:tableColumn id="5" name="Work type"/>
    <x:tableColumn id="6" name="Minutes"/>
    <x:tableColumn id="7" name="Work description"/>
    <x:tableColumn id="8" name="Correction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540a3bc131c498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52e9485cb2874ad5" /></Relationships>
</file>

<file path=xl/worksheets/sheet1.xml><?xml version="1.0" encoding="utf-8"?>
<x:worksheet xmlns:x="http://schemas.openxmlformats.org/spreadsheetml/2006/main">
  <x:sheetPr>
    <x:tabColor rgb="FF19394B"/>
  </x:sheetPr>
  <x:sheetViews>
    <x:sheetView showGridLines="0" workbookViewId="0">
      <x:pane xSplit="2" ySplit="9" topLeftCell="C10" activePane="bottomRight" state="frozen"/>
    </x:sheetView>
  </x:sheetViews>
  <x:sheetFormatPr defaultRowHeight="15"/>
  <x:cols>
    <x:col min="1" max="1" width="17" hidden="0" customWidth="1"/>
    <x:col min="2" max="2" width="38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  <x:col min="9" max="9" width="37" hidden="0" customWidth="1"/>
    <x:col min="10" max="10" width="17" hidden="0" customWidth="1"/>
    <x:col min="11" max="11" width="17" hidden="0" customWidth="1"/>
    <x:col min="12" max="12" width="17" hidden="0" customWidth="1"/>
    <x:col min="13" max="13" width="17" hidden="0" customWidth="1"/>
    <x:col min="14" max="14" width="19" hidden="0" customWidth="1"/>
    <x:col min="15" max="15" width="17" hidden="0" customWidth="1"/>
    <x:col min="16" max="16" width="48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</x:row>
    <x:row r="2" ht="30" customHeight="1">
      <x:c r="A2" s="4" t="str">
        <x:v>Ticket tracking template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</x:row>
    <x:row r="3" ht="23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</x:row>
    <x:row r="4" ht="23" customHeight="1">
      <x:c r="A4" s="2" t="str">
        <x:v>Open tickets</x:v>
      </x:c>
      <x:c r="B4" s="2" t="n">
        <x:f>COUNTIFS(A10:A109,"&lt;&gt;",G10:G109,"&lt;&gt;Closed")</x:f>
        <x:v>7</x:v>
      </x:c>
      <x:c r="C4" s="2" t="str">
        <x:v>Overdue follow-up</x:v>
      </x:c>
      <x:c r="D4" s="2" t="n">
        <x:f>COUNTIFS(N10:N109,"Overdue")</x:f>
        <x:v>2</x:v>
      </x:c>
      <x:c r="E4" s="2" t="str">
        <x:v>Work recorded (min)</x:v>
      </x:c>
      <x:c r="F4" s="2" t="n">
        <x:f>SUM(M10:M109)</x:f>
        <x:v>195</x:v>
      </x:c>
      <x:c r="G4" s="2"/>
      <x:c r="H4" s="2"/>
      <x:c r="I4" s="2"/>
      <x:c r="J4" s="2"/>
      <x:c r="K4" s="2"/>
      <x:c r="L4" s="2"/>
      <x:c r="M4" s="2"/>
      <x:c r="N4" s="2"/>
      <x:c r="O4" s="2"/>
      <x:c r="P4" s="2"/>
    </x:row>
    <x:row r="5" ht="23" customHeight="1">
      <x:c r="A5" s="2" t="str">
        <x:v>As-of date</x:v>
      </x:c>
      <x:c r="B5" s="12" t="n">
        <x:v>46274</x:v>
      </x:c>
      <x:c r="C5" s="2" t="str">
        <x:v>Replace sample rows with your own tickets.</x:v>
      </x:c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</x:row>
    <x:row r="6" ht="23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</x:row>
    <x:row r="7" ht="23" customHeight="1">
      <x:c r="A7" s="2" t="str">
        <x:v>Yellow cells are editable. Due health checks the next-action date, not a contractual SLA.</x:v>
      </x:c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</x:row>
    <x:row r="8" ht="23" customHeight="1">
      <x:c r="A8" s="2" t="str">
        <x:v>Add tickets through row 109. Add work logs through row 105. Extend ranges and formulas beyond those limits.</x:v>
      </x:c>
      <x:c r="B8" s="2"/>
      <x:c r="C8" s="2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</x:row>
    <x:row r="9" ht="34" customHeight="1">
      <x:c r="A9" s="9" t="str">
        <x:v>Ticket ID</x:v>
      </x:c>
      <x:c r="B9" s="9" t="str">
        <x:v>Issue summary</x:v>
      </x:c>
      <x:c r="C9" s="9" t="str">
        <x:v>Category</x:v>
      </x:c>
      <x:c r="D9" s="9" t="str">
        <x:v>Requester</x:v>
      </x:c>
      <x:c r="E9" s="9" t="str">
        <x:v>Owner</x:v>
      </x:c>
      <x:c r="F9" s="9" t="str">
        <x:v>Priority</x:v>
      </x:c>
      <x:c r="G9" s="9" t="str">
        <x:v>Status</x:v>
      </x:c>
      <x:c r="H9" s="9" t="str">
        <x:v>Reported date</x:v>
      </x:c>
      <x:c r="I9" s="9" t="str">
        <x:v>Next action</x:v>
      </x:c>
      <x:c r="J9" s="9" t="str">
        <x:v>Action due</x:v>
      </x:c>
      <x:c r="K9" s="9" t="str">
        <x:v>Resolved date</x:v>
      </x:c>
      <x:c r="L9" s="9" t="str">
        <x:v>Age (days)</x:v>
      </x:c>
      <x:c r="M9" s="9" t="str">
        <x:v>Work (min)</x:v>
      </x:c>
      <x:c r="N9" s="9" t="str">
        <x:v>Due health</x:v>
      </x:c>
      <x:c r="O9" s="9" t="str">
        <x:v>Asset tag</x:v>
      </x:c>
      <x:c r="P9" s="9" t="str">
        <x:v>Resolution / notes</x:v>
      </x:c>
    </x:row>
    <x:row r="10" ht="48" customHeight="1">
      <x:c r="A10" s="15" t="str">
        <x:v>TKT-001</x:v>
      </x:c>
      <x:c r="B10" s="15" t="str">
        <x:v>Laptop loses charging connection</x:v>
      </x:c>
      <x:c r="C10" s="15" t="str">
        <x:v>Hardware</x:v>
      </x:c>
      <x:c r="D10" s="15" t="str">
        <x:v>Avery</x:v>
      </x:c>
      <x:c r="E10" s="15" t="str">
        <x:v>Morgan</x:v>
      </x:c>
      <x:c r="F10" s="15" t="str">
        <x:v>Normal</x:v>
      </x:c>
      <x:c r="G10" s="15" t="str">
        <x:v>In progress</x:v>
      </x:c>
      <x:c r="H10" s="16" t="n">
        <x:v>46272</x:v>
      </x:c>
      <x:c r="I10" s="15" t="str">
        <x:v>Test a known-good charger</x:v>
      </x:c>
      <x:c r="J10" s="16" t="n">
        <x:v>46274</x:v>
      </x:c>
      <x:c r="K10" s="16"/>
      <x:c r="L10" s="17" t="n">
        <x:f>IF(A10="","",IF(H10="","Missing date",MAX(0,IF(K10="",$B$5,K10)-H10)))</x:f>
        <x:v>2</x:v>
      </x:c>
      <x:c r="M10" s="17" t="n">
        <x:f>IF(A10="","",SUMIFS('Work logs'!$F$6:$F$105,'Work logs'!$B$6:$B$105,A10))</x:f>
        <x:v>65</x:v>
      </x:c>
      <x:c r="N10" s="18" t="str">
        <x:f>IF(A10="","",IF(G10="Closed","Closed",IF(J10="","Set action date",IF(J10&lt;$B$5,"Overdue",IF(J10=$B$5,"Due today","Planned")))))</x:f>
        <x:v>Due today</x:v>
      </x:c>
      <x:c r="O10" s="15" t="str">
        <x:v>LT-204</x:v>
      </x:c>
      <x:c r="P10" s="15" t="str">
        <x:v>Check cable and adapter before recommending replacement.</x:v>
      </x:c>
    </x:row>
    <x:row r="11" ht="48" customHeight="1">
      <x:c r="A11" s="15" t="str">
        <x:v>TKT-002</x:v>
      </x:c>
      <x:c r="B11" s="15" t="str">
        <x:v>Finance print queue stalls</x:v>
      </x:c>
      <x:c r="C11" s="15" t="str">
        <x:v>Hardware</x:v>
      </x:c>
      <x:c r="D11" s="15" t="str">
        <x:v>Casey</x:v>
      </x:c>
      <x:c r="E11" s="15" t="str">
        <x:v>Morgan</x:v>
      </x:c>
      <x:c r="F11" s="15" t="str">
        <x:v>Normal</x:v>
      </x:c>
      <x:c r="G11" s="15" t="str">
        <x:v>Closed</x:v>
      </x:c>
      <x:c r="H11" s="16" t="n">
        <x:v>46273</x:v>
      </x:c>
      <x:c r="I11" s="15" t="str">
        <x:v>Requester confirmed printing</x:v>
      </x:c>
      <x:c r="J11" s="16" t="n">
        <x:v>46274</x:v>
      </x:c>
      <x:c r="K11" s="16" t="n">
        <x:v>46274</x:v>
      </x:c>
      <x:c r="L11" s="17" t="n">
        <x:f>IF(A11="","",IF(H11="","Missing date",MAX(0,IF(K11="",$B$5,K11)-H11)))</x:f>
        <x:v>1</x:v>
      </x:c>
      <x:c r="M11" s="17" t="n">
        <x:f>IF(A11="","",SUMIFS('Work logs'!$F$6:$F$105,'Work logs'!$B$6:$B$105,A11))</x:f>
        <x:v>45</x:v>
      </x:c>
      <x:c r="N11" s="18" t="str">
        <x:f>IF(A11="","",IF(G11="Closed","Closed",IF(J11="","Set action date",IF(J11&lt;$B$5,"Overdue",IF(J11=$B$5,"Due today","Planned")))))</x:f>
        <x:v>Closed</x:v>
      </x:c>
      <x:c r="O11" s="15" t="str">
        <x:v>PR-012</x:v>
      </x:c>
      <x:c r="P11" s="15" t="str">
        <x:v>Removed the old startup driver and tested after restart.</x:v>
      </x:c>
    </x:row>
    <x:row r="12" ht="48" customHeight="1">
      <x:c r="A12" s="15" t="str">
        <x:v>TKT-003</x:v>
      </x:c>
      <x:c r="B12" s="15" t="str">
        <x:v>Meeting-room display has no signal</x:v>
      </x:c>
      <x:c r="C12" s="15" t="str">
        <x:v>Meeting room</x:v>
      </x:c>
      <x:c r="D12" s="15" t="str">
        <x:v>Jordan</x:v>
      </x:c>
      <x:c r="E12" s="15"/>
      <x:c r="F12" s="15" t="str">
        <x:v>High</x:v>
      </x:c>
      <x:c r="G12" s="15" t="str">
        <x:v>New</x:v>
      </x:c>
      <x:c r="H12" s="16" t="n">
        <x:v>46274</x:v>
      </x:c>
      <x:c r="I12" s="15" t="str">
        <x:v>Assign a workplace technician</x:v>
      </x:c>
      <x:c r="J12" s="16" t="n">
        <x:v>46274</x:v>
      </x:c>
      <x:c r="K12" s="16"/>
      <x:c r="L12" s="17" t="n">
        <x:f>IF(A12="","",IF(H12="","Missing date",MAX(0,IF(K12="",$B$5,K12)-H12)))</x:f>
        <x:v>0</x:v>
      </x:c>
      <x:c r="M12" s="17" t="n">
        <x:f>IF(A12="","",SUMIFS('Work logs'!$F$6:$F$105,'Work logs'!$B$6:$B$105,A12))</x:f>
        <x:v>0</x:v>
      </x:c>
      <x:c r="N12" s="18" t="str">
        <x:f>IF(A12="","",IF(G12="Closed","Closed",IF(J12="","Set action date",IF(J12&lt;$B$5,"Overdue",IF(J12=$B$5,"Due today","Planned")))))</x:f>
        <x:v>Due today</x:v>
      </x:c>
      <x:c r="O12" s="15" t="str">
        <x:v>MR-018</x:v>
      </x:c>
      <x:c r="P12" s="15" t="str">
        <x:v>Presentation starts at 14:00.</x:v>
      </x:c>
    </x:row>
    <x:row r="13" ht="48" customHeight="1">
      <x:c r="A13" s="15" t="str">
        <x:v>TKT-004</x:v>
      </x:c>
      <x:c r="B13" s="15" t="str">
        <x:v>Expense tool rejects a valid login</x:v>
      </x:c>
      <x:c r="C13" s="15" t="str">
        <x:v>Account access</x:v>
      </x:c>
      <x:c r="D13" s="15" t="str">
        <x:v>Riley</x:v>
      </x:c>
      <x:c r="E13" s="15" t="str">
        <x:v>Taylor</x:v>
      </x:c>
      <x:c r="F13" s="15" t="str">
        <x:v>High</x:v>
      </x:c>
      <x:c r="G13" s="15" t="str">
        <x:v>Waiting on employee</x:v>
      </x:c>
      <x:c r="H13" s="16" t="n">
        <x:v>46272</x:v>
      </x:c>
      <x:c r="I13" s="15" t="str">
        <x:v>Request the non-sensitive error text</x:v>
      </x:c>
      <x:c r="J13" s="16" t="n">
        <x:v>46273</x:v>
      </x:c>
      <x:c r="K13" s="16"/>
      <x:c r="L13" s="17" t="n">
        <x:f>IF(A13="","",IF(H13="","Missing date",MAX(0,IF(K13="",$B$5,K13)-H13)))</x:f>
        <x:v>2</x:v>
      </x:c>
      <x:c r="M13" s="17" t="n">
        <x:f>IF(A13="","",SUMIFS('Work logs'!$F$6:$F$105,'Work logs'!$B$6:$B$105,A13))</x:f>
        <x:v>20</x:v>
      </x:c>
      <x:c r="N13" s="18" t="str">
        <x:f>IF(A13="","",IF(G13="Closed","Closed",IF(J13="","Set action date",IF(J13&lt;$B$5,"Overdue",IF(J13=$B$5,"Due today","Planned")))))</x:f>
        <x:v>Overdue</x:v>
      </x:c>
      <x:c r="O13" s="15"/>
      <x:c r="P13" s="15" t="str">
        <x:v>Never collect a password or one-time code.</x:v>
      </x:c>
    </x:row>
    <x:row r="14" ht="48" customHeight="1">
      <x:c r="A14" s="15" t="str">
        <x:v>TKT-005</x:v>
      </x:c>
      <x:c r="B14" s="15" t="str">
        <x:v>Report add-in fails to load</x:v>
      </x:c>
      <x:c r="C14" s="15" t="str">
        <x:v>Software</x:v>
      </x:c>
      <x:c r="D14" s="15" t="str">
        <x:v>Alex</x:v>
      </x:c>
      <x:c r="E14" s="15" t="str">
        <x:v>Taylor</x:v>
      </x:c>
      <x:c r="F14" s="15" t="str">
        <x:v>Normal</x:v>
      </x:c>
      <x:c r="G14" s="15" t="str">
        <x:v>Waiting on vendor</x:v>
      </x:c>
      <x:c r="H14" s="16" t="n">
        <x:v>46273</x:v>
      </x:c>
      <x:c r="I14" s="15" t="str">
        <x:v>Follow up on vendor case</x:v>
      </x:c>
      <x:c r="J14" s="16" t="n">
        <x:v>46275</x:v>
      </x:c>
      <x:c r="K14" s="16"/>
      <x:c r="L14" s="17" t="n">
        <x:f>IF(A14="","",IF(H14="","Missing date",MAX(0,IF(K14="",$B$5,K14)-H14)))</x:f>
        <x:v>1</x:v>
      </x:c>
      <x:c r="M14" s="17" t="n">
        <x:f>IF(A14="","",SUMIFS('Work logs'!$F$6:$F$105,'Work logs'!$B$6:$B$105,A14))</x:f>
        <x:v>15</x:v>
      </x:c>
      <x:c r="N14" s="18" t="str">
        <x:f>IF(A14="","",IF(G14="Closed","Closed",IF(J14="","Set action date",IF(J14&lt;$B$5,"Overdue",IF(J14=$B$5,"Due today","Planned")))))</x:f>
        <x:v>Planned</x:v>
      </x:c>
      <x:c r="O14" s="15"/>
      <x:c r="P14" s="15" t="str">
        <x:v>Work can continue using the exported report.</x:v>
      </x:c>
    </x:row>
    <x:row r="15" ht="48" customHeight="1">
      <x:c r="A15" s="15" t="str">
        <x:v>TKT-006</x:v>
      </x:c>
      <x:c r="B15" s="15" t="str">
        <x:v>West office Wi-Fi drops calls</x:v>
      </x:c>
      <x:c r="C15" s="15" t="str">
        <x:v>Network</x:v>
      </x:c>
      <x:c r="D15" s="15" t="str">
        <x:v>Sam</x:v>
      </x:c>
      <x:c r="E15" s="15" t="str">
        <x:v>Morgan</x:v>
      </x:c>
      <x:c r="F15" s="15" t="str">
        <x:v>Urgent</x:v>
      </x:c>
      <x:c r="G15" s="15" t="str">
        <x:v>Reopened</x:v>
      </x:c>
      <x:c r="H15" s="16" t="n">
        <x:v>46269</x:v>
      </x:c>
      <x:c r="I15" s="15" t="str">
        <x:v>Review the access point logs</x:v>
      </x:c>
      <x:c r="J15" s="16" t="n">
        <x:v>46273</x:v>
      </x:c>
      <x:c r="K15" s="16"/>
      <x:c r="L15" s="17" t="n">
        <x:f>IF(A15="","",IF(H15="","Missing date",MAX(0,IF(K15="",$B$5,K15)-H15)))</x:f>
        <x:v>5</x:v>
      </x:c>
      <x:c r="M15" s="17" t="n">
        <x:f>IF(A15="","",SUMIFS('Work logs'!$F$6:$F$105,'Work logs'!$B$6:$B$105,A15))</x:f>
        <x:v>30</x:v>
      </x:c>
      <x:c r="N15" s="18" t="str">
        <x:f>IF(A15="","",IF(G15="Closed","Closed",IF(J15="","Set action date",IF(J15&lt;$B$5,"Overdue",IF(J15=$B$5,"Due today","Planned")))))</x:f>
        <x:v>Overdue</x:v>
      </x:c>
      <x:c r="O15" s="15"/>
      <x:c r="P15" s="15" t="str">
        <x:v>Issue returned after the earlier reset.</x:v>
      </x:c>
    </x:row>
    <x:row r="16" ht="48" customHeight="1">
      <x:c r="A16" s="15" t="str">
        <x:v>TKT-007</x:v>
      </x:c>
      <x:c r="B16" s="15" t="str">
        <x:v>Video-call camera not detected</x:v>
      </x:c>
      <x:c r="C16" s="15" t="str">
        <x:v>Hardware</x:v>
      </x:c>
      <x:c r="D16" s="15" t="str">
        <x:v>Drew</x:v>
      </x:c>
      <x:c r="E16" s="15" t="str">
        <x:v>Morgan</x:v>
      </x:c>
      <x:c r="F16" s="15" t="str">
        <x:v>Low</x:v>
      </x:c>
      <x:c r="G16" s="15" t="str">
        <x:v>Resolved</x:v>
      </x:c>
      <x:c r="H16" s="16" t="n">
        <x:v>46273</x:v>
      </x:c>
      <x:c r="I16" s="15" t="str">
        <x:v>Ask requester to confirm after restart</x:v>
      </x:c>
      <x:c r="J16" s="16" t="n">
        <x:v>46275</x:v>
      </x:c>
      <x:c r="K16" s="16" t="n">
        <x:v>46274</x:v>
      </x:c>
      <x:c r="L16" s="17" t="n">
        <x:f>IF(A16="","",IF(H16="","Missing date",MAX(0,IF(K16="",$B$5,K16)-H16)))</x:f>
        <x:v>1</x:v>
      </x:c>
      <x:c r="M16" s="17" t="n">
        <x:f>IF(A16="","",SUMIFS('Work logs'!$F$6:$F$105,'Work logs'!$B$6:$B$105,A16))</x:f>
        <x:v>20</x:v>
      </x:c>
      <x:c r="N16" s="18" t="str">
        <x:f>IF(A16="","",IF(G16="Closed","Closed",IF(J16="","Set action date",IF(J16&lt;$B$5,"Overdue",IF(J16=$B$5,"Due today","Planned")))))</x:f>
        <x:v>Planned</x:v>
      </x:c>
      <x:c r="O16" s="15" t="str">
        <x:v>LT-229</x:v>
      </x:c>
      <x:c r="P16" s="15" t="str">
        <x:v>Reinstalled the approved camera driver.</x:v>
      </x:c>
    </x:row>
    <x:row r="17" ht="48" customHeight="1">
      <x:c r="A17" s="15" t="str">
        <x:v>TKT-008</x:v>
      </x:c>
      <x:c r="B17" s="15" t="str">
        <x:v>Shared folder mapping is missing</x:v>
      </x:c>
      <x:c r="C17" s="15" t="str">
        <x:v>Account access</x:v>
      </x:c>
      <x:c r="D17" s="15" t="str">
        <x:v>Jamie</x:v>
      </x:c>
      <x:c r="E17" s="15" t="str">
        <x:v>Taylor</x:v>
      </x:c>
      <x:c r="F17" s="15" t="str">
        <x:v>Normal</x:v>
      </x:c>
      <x:c r="G17" s="15" t="str">
        <x:v>Assigned</x:v>
      </x:c>
      <x:c r="H17" s="16" t="n">
        <x:v>46274</x:v>
      </x:c>
      <x:c r="I17" s="15" t="str">
        <x:v>Confirm the existing approved access</x:v>
      </x:c>
      <x:c r="J17" s="16"/>
      <x:c r="K17" s="16"/>
      <x:c r="L17" s="17" t="n">
        <x:f>IF(A17="","",IF(H17="","Missing date",MAX(0,IF(K17="",$B$5,K17)-H17)))</x:f>
        <x:v>0</x:v>
      </x:c>
      <x:c r="M17" s="17" t="n">
        <x:f>IF(A17="","",SUMIFS('Work logs'!$F$6:$F$105,'Work logs'!$B$6:$B$105,A17))</x:f>
        <x:v>0</x:v>
      </x:c>
      <x:c r="N17" s="18" t="str">
        <x:f>IF(A17="","",IF(G17="Closed","Closed",IF(J17="","Set action date",IF(J17&lt;$B$5,"Overdue",IF(J17=$B$5,"Due today","Planned")))))</x:f>
        <x:v>Set action date</x:v>
      </x:c>
      <x:c r="O17" s="15"/>
      <x:c r="P17" s="15" t="str">
        <x:v>New access approval is a separate service request.</x:v>
      </x:c>
    </x:row>
    <x:row r="18" ht="23" customHeight="1">
      <x:c r="A18" s="10"/>
      <x:c r="B18" s="10"/>
      <x:c r="C18" s="10"/>
      <x:c r="D18" s="10"/>
      <x:c r="E18" s="10"/>
      <x:c r="F18" s="10"/>
      <x:c r="G18" s="10"/>
      <x:c r="H18" s="13"/>
      <x:c r="I18" s="10"/>
      <x:c r="J18" s="13"/>
      <x:c r="K18" s="13"/>
      <x:c r="L18" s="14" t="str">
        <x:f>IF(A18="","",IF(H18="","Missing date",MAX(0,IF(K18="",$B$5,K18)-H18)))</x:f>
      </x:c>
      <x:c r="M18" s="14" t="str">
        <x:f>IF(A18="","",SUMIFS('Work logs'!$F$6:$F$105,'Work logs'!$B$6:$B$105,A18))</x:f>
      </x:c>
      <x:c r="N18" s="2" t="str">
        <x:f>IF(A18="","",IF(G18="Closed","Closed",IF(J18="","Set action date",IF(J18&lt;$B$5,"Overdue",IF(J18=$B$5,"Due today","Planned")))))</x:f>
      </x:c>
      <x:c r="O18" s="10"/>
      <x:c r="P18" s="10"/>
    </x:row>
    <x:row r="19" ht="23" customHeight="1">
      <x:c r="A19" s="10"/>
      <x:c r="B19" s="10"/>
      <x:c r="C19" s="10"/>
      <x:c r="D19" s="10"/>
      <x:c r="E19" s="10"/>
      <x:c r="F19" s="10"/>
      <x:c r="G19" s="10"/>
      <x:c r="H19" s="13"/>
      <x:c r="I19" s="10"/>
      <x:c r="J19" s="13"/>
      <x:c r="K19" s="13"/>
      <x:c r="L19" s="14" t="str">
        <x:f>IF(A19="","",IF(H19="","Missing date",MAX(0,IF(K19="",$B$5,K19)-H19)))</x:f>
      </x:c>
      <x:c r="M19" s="14" t="str">
        <x:f>IF(A19="","",SUMIFS('Work logs'!$F$6:$F$105,'Work logs'!$B$6:$B$105,A19))</x:f>
      </x:c>
      <x:c r="N19" s="2" t="str">
        <x:f>IF(A19="","",IF(G19="Closed","Closed",IF(J19="","Set action date",IF(J19&lt;$B$5,"Overdue",IF(J19=$B$5,"Due today","Planned")))))</x:f>
      </x:c>
      <x:c r="O19" s="10"/>
      <x:c r="P19" s="10"/>
    </x:row>
    <x:row r="20" ht="23" customHeight="1">
      <x:c r="A20" s="10"/>
      <x:c r="B20" s="10"/>
      <x:c r="C20" s="10"/>
      <x:c r="D20" s="10"/>
      <x:c r="E20" s="10"/>
      <x:c r="F20" s="10"/>
      <x:c r="G20" s="10"/>
      <x:c r="H20" s="13"/>
      <x:c r="I20" s="10"/>
      <x:c r="J20" s="13"/>
      <x:c r="K20" s="13"/>
      <x:c r="L20" s="14" t="str">
        <x:f>IF(A20="","",IF(H20="","Missing date",MAX(0,IF(K20="",$B$5,K20)-H20)))</x:f>
      </x:c>
      <x:c r="M20" s="14" t="str">
        <x:f>IF(A20="","",SUMIFS('Work logs'!$F$6:$F$105,'Work logs'!$B$6:$B$105,A20))</x:f>
      </x:c>
      <x:c r="N20" s="2" t="str">
        <x:f>IF(A20="","",IF(G20="Closed","Closed",IF(J20="","Set action date",IF(J20&lt;$B$5,"Overdue",IF(J20=$B$5,"Due today","Planned")))))</x:f>
      </x:c>
      <x:c r="O20" s="10"/>
      <x:c r="P20" s="10"/>
    </x:row>
    <x:row r="21" ht="23" customHeight="1">
      <x:c r="A21" s="10"/>
      <x:c r="B21" s="10"/>
      <x:c r="C21" s="10"/>
      <x:c r="D21" s="10"/>
      <x:c r="E21" s="10"/>
      <x:c r="F21" s="10"/>
      <x:c r="G21" s="10"/>
      <x:c r="H21" s="13"/>
      <x:c r="I21" s="10"/>
      <x:c r="J21" s="13"/>
      <x:c r="K21" s="13"/>
      <x:c r="L21" s="14" t="str">
        <x:f>IF(A21="","",IF(H21="","Missing date",MAX(0,IF(K21="",$B$5,K21)-H21)))</x:f>
      </x:c>
      <x:c r="M21" s="14" t="str">
        <x:f>IF(A21="","",SUMIFS('Work logs'!$F$6:$F$105,'Work logs'!$B$6:$B$105,A21))</x:f>
      </x:c>
      <x:c r="N21" s="2" t="str">
        <x:f>IF(A21="","",IF(G21="Closed","Closed",IF(J21="","Set action date",IF(J21&lt;$B$5,"Overdue",IF(J21=$B$5,"Due today","Planned")))))</x:f>
      </x:c>
      <x:c r="O21" s="10"/>
      <x:c r="P21" s="10"/>
    </x:row>
    <x:row r="22" ht="23" customHeight="1">
      <x:c r="A22" s="10"/>
      <x:c r="B22" s="10"/>
      <x:c r="C22" s="10"/>
      <x:c r="D22" s="10"/>
      <x:c r="E22" s="10"/>
      <x:c r="F22" s="10"/>
      <x:c r="G22" s="10"/>
      <x:c r="H22" s="13"/>
      <x:c r="I22" s="10"/>
      <x:c r="J22" s="13"/>
      <x:c r="K22" s="13"/>
      <x:c r="L22" s="14" t="str">
        <x:f>IF(A22="","",IF(H22="","Missing date",MAX(0,IF(K22="",$B$5,K22)-H22)))</x:f>
      </x:c>
      <x:c r="M22" s="14" t="str">
        <x:f>IF(A22="","",SUMIFS('Work logs'!$F$6:$F$105,'Work logs'!$B$6:$B$105,A22))</x:f>
      </x:c>
      <x:c r="N22" s="2" t="str">
        <x:f>IF(A22="","",IF(G22="Closed","Closed",IF(J22="","Set action date",IF(J22&lt;$B$5,"Overdue",IF(J22=$B$5,"Due today","Planned")))))</x:f>
      </x:c>
      <x:c r="O22" s="10"/>
      <x:c r="P22" s="10"/>
    </x:row>
    <x:row r="23" ht="23" customHeight="1">
      <x:c r="A23" s="10"/>
      <x:c r="B23" s="10"/>
      <x:c r="C23" s="10"/>
      <x:c r="D23" s="10"/>
      <x:c r="E23" s="10"/>
      <x:c r="F23" s="10"/>
      <x:c r="G23" s="10"/>
      <x:c r="H23" s="13"/>
      <x:c r="I23" s="10"/>
      <x:c r="J23" s="13"/>
      <x:c r="K23" s="13"/>
      <x:c r="L23" s="14" t="str">
        <x:f>IF(A23="","",IF(H23="","Missing date",MAX(0,IF(K23="",$B$5,K23)-H23)))</x:f>
      </x:c>
      <x:c r="M23" s="14" t="str">
        <x:f>IF(A23="","",SUMIFS('Work logs'!$F$6:$F$105,'Work logs'!$B$6:$B$105,A23))</x:f>
      </x:c>
      <x:c r="N23" s="2" t="str">
        <x:f>IF(A23="","",IF(G23="Closed","Closed",IF(J23="","Set action date",IF(J23&lt;$B$5,"Overdue",IF(J23=$B$5,"Due today","Planned")))))</x:f>
      </x:c>
      <x:c r="O23" s="10"/>
      <x:c r="P23" s="10"/>
    </x:row>
    <x:row r="24" ht="23" customHeight="1">
      <x:c r="A24" s="10"/>
      <x:c r="B24" s="10"/>
      <x:c r="C24" s="10"/>
      <x:c r="D24" s="10"/>
      <x:c r="E24" s="10"/>
      <x:c r="F24" s="10"/>
      <x:c r="G24" s="10"/>
      <x:c r="H24" s="13"/>
      <x:c r="I24" s="10"/>
      <x:c r="J24" s="13"/>
      <x:c r="K24" s="13"/>
      <x:c r="L24" s="14" t="str">
        <x:f>IF(A24="","",IF(H24="","Missing date",MAX(0,IF(K24="",$B$5,K24)-H24)))</x:f>
      </x:c>
      <x:c r="M24" s="14" t="str">
        <x:f>IF(A24="","",SUMIFS('Work logs'!$F$6:$F$105,'Work logs'!$B$6:$B$105,A24))</x:f>
      </x:c>
      <x:c r="N24" s="2" t="str">
        <x:f>IF(A24="","",IF(G24="Closed","Closed",IF(J24="","Set action date",IF(J24&lt;$B$5,"Overdue",IF(J24=$B$5,"Due today","Planned")))))</x:f>
      </x:c>
      <x:c r="O24" s="10"/>
      <x:c r="P24" s="10"/>
    </x:row>
    <x:row r="25" ht="23" customHeight="1">
      <x:c r="A25" s="10"/>
      <x:c r="B25" s="10"/>
      <x:c r="C25" s="10"/>
      <x:c r="D25" s="10"/>
      <x:c r="E25" s="10"/>
      <x:c r="F25" s="10"/>
      <x:c r="G25" s="10"/>
      <x:c r="H25" s="13"/>
      <x:c r="I25" s="10"/>
      <x:c r="J25" s="13"/>
      <x:c r="K25" s="13"/>
      <x:c r="L25" s="14" t="str">
        <x:f>IF(A25="","",IF(H25="","Missing date",MAX(0,IF(K25="",$B$5,K25)-H25)))</x:f>
      </x:c>
      <x:c r="M25" s="14" t="str">
        <x:f>IF(A25="","",SUMIFS('Work logs'!$F$6:$F$105,'Work logs'!$B$6:$B$105,A25))</x:f>
      </x:c>
      <x:c r="N25" s="2" t="str">
        <x:f>IF(A25="","",IF(G25="Closed","Closed",IF(J25="","Set action date",IF(J25&lt;$B$5,"Overdue",IF(J25=$B$5,"Due today","Planned")))))</x:f>
      </x:c>
      <x:c r="O25" s="10"/>
      <x:c r="P25" s="10"/>
    </x:row>
    <x:row r="26" ht="23" customHeight="1">
      <x:c r="A26" s="10"/>
      <x:c r="B26" s="10"/>
      <x:c r="C26" s="10"/>
      <x:c r="D26" s="10"/>
      <x:c r="E26" s="10"/>
      <x:c r="F26" s="10"/>
      <x:c r="G26" s="10"/>
      <x:c r="H26" s="13"/>
      <x:c r="I26" s="10"/>
      <x:c r="J26" s="13"/>
      <x:c r="K26" s="13"/>
      <x:c r="L26" s="14" t="str">
        <x:f>IF(A26="","",IF(H26="","Missing date",MAX(0,IF(K26="",$B$5,K26)-H26)))</x:f>
      </x:c>
      <x:c r="M26" s="14" t="str">
        <x:f>IF(A26="","",SUMIFS('Work logs'!$F$6:$F$105,'Work logs'!$B$6:$B$105,A26))</x:f>
      </x:c>
      <x:c r="N26" s="2" t="str">
        <x:f>IF(A26="","",IF(G26="Closed","Closed",IF(J26="","Set action date",IF(J26&lt;$B$5,"Overdue",IF(J26=$B$5,"Due today","Planned")))))</x:f>
      </x:c>
      <x:c r="O26" s="10"/>
      <x:c r="P26" s="10"/>
    </x:row>
    <x:row r="27" ht="23" customHeight="1">
      <x:c r="A27" s="10"/>
      <x:c r="B27" s="10"/>
      <x:c r="C27" s="10"/>
      <x:c r="D27" s="10"/>
      <x:c r="E27" s="10"/>
      <x:c r="F27" s="10"/>
      <x:c r="G27" s="10"/>
      <x:c r="H27" s="13"/>
      <x:c r="I27" s="10"/>
      <x:c r="J27" s="13"/>
      <x:c r="K27" s="13"/>
      <x:c r="L27" s="14" t="str">
        <x:f>IF(A27="","",IF(H27="","Missing date",MAX(0,IF(K27="",$B$5,K27)-H27)))</x:f>
      </x:c>
      <x:c r="M27" s="14" t="str">
        <x:f>IF(A27="","",SUMIFS('Work logs'!$F$6:$F$105,'Work logs'!$B$6:$B$105,A27))</x:f>
      </x:c>
      <x:c r="N27" s="2" t="str">
        <x:f>IF(A27="","",IF(G27="Closed","Closed",IF(J27="","Set action date",IF(J27&lt;$B$5,"Overdue",IF(J27=$B$5,"Due today","Planned")))))</x:f>
      </x:c>
      <x:c r="O27" s="10"/>
      <x:c r="P27" s="10"/>
    </x:row>
    <x:row r="28" ht="23" customHeight="1">
      <x:c r="A28" s="10"/>
      <x:c r="B28" s="10"/>
      <x:c r="C28" s="10"/>
      <x:c r="D28" s="10"/>
      <x:c r="E28" s="10"/>
      <x:c r="F28" s="10"/>
      <x:c r="G28" s="10"/>
      <x:c r="H28" s="13"/>
      <x:c r="I28" s="10"/>
      <x:c r="J28" s="13"/>
      <x:c r="K28" s="13"/>
      <x:c r="L28" s="14" t="str">
        <x:f>IF(A28="","",IF(H28="","Missing date",MAX(0,IF(K28="",$B$5,K28)-H28)))</x:f>
      </x:c>
      <x:c r="M28" s="14" t="str">
        <x:f>IF(A28="","",SUMIFS('Work logs'!$F$6:$F$105,'Work logs'!$B$6:$B$105,A28))</x:f>
      </x:c>
      <x:c r="N28" s="2" t="str">
        <x:f>IF(A28="","",IF(G28="Closed","Closed",IF(J28="","Set action date",IF(J28&lt;$B$5,"Overdue",IF(J28=$B$5,"Due today","Planned")))))</x:f>
      </x:c>
      <x:c r="O28" s="10"/>
      <x:c r="P28" s="10"/>
    </x:row>
    <x:row r="29" ht="23" customHeight="1">
      <x:c r="A29" s="10"/>
      <x:c r="B29" s="10"/>
      <x:c r="C29" s="10"/>
      <x:c r="D29" s="10"/>
      <x:c r="E29" s="10"/>
      <x:c r="F29" s="10"/>
      <x:c r="G29" s="10"/>
      <x:c r="H29" s="13"/>
      <x:c r="I29" s="10"/>
      <x:c r="J29" s="13"/>
      <x:c r="K29" s="13"/>
      <x:c r="L29" s="14" t="str">
        <x:f>IF(A29="","",IF(H29="","Missing date",MAX(0,IF(K29="",$B$5,K29)-H29)))</x:f>
      </x:c>
      <x:c r="M29" s="14" t="str">
        <x:f>IF(A29="","",SUMIFS('Work logs'!$F$6:$F$105,'Work logs'!$B$6:$B$105,A29))</x:f>
      </x:c>
      <x:c r="N29" s="2" t="str">
        <x:f>IF(A29="","",IF(G29="Closed","Closed",IF(J29="","Set action date",IF(J29&lt;$B$5,"Overdue",IF(J29=$B$5,"Due today","Planned")))))</x:f>
      </x:c>
      <x:c r="O29" s="10"/>
      <x:c r="P29" s="10"/>
    </x:row>
    <x:row r="30" ht="23" customHeight="1">
      <x:c r="A30" s="10"/>
      <x:c r="B30" s="10"/>
      <x:c r="C30" s="10"/>
      <x:c r="D30" s="10"/>
      <x:c r="E30" s="10"/>
      <x:c r="F30" s="10"/>
      <x:c r="G30" s="10"/>
      <x:c r="H30" s="13"/>
      <x:c r="I30" s="10"/>
      <x:c r="J30" s="13"/>
      <x:c r="K30" s="13"/>
      <x:c r="L30" s="14" t="str">
        <x:f>IF(A30="","",IF(H30="","Missing date",MAX(0,IF(K30="",$B$5,K30)-H30)))</x:f>
      </x:c>
      <x:c r="M30" s="14" t="str">
        <x:f>IF(A30="","",SUMIFS('Work logs'!$F$6:$F$105,'Work logs'!$B$6:$B$105,A30))</x:f>
      </x:c>
      <x:c r="N30" s="2" t="str">
        <x:f>IF(A30="","",IF(G30="Closed","Closed",IF(J30="","Set action date",IF(J30&lt;$B$5,"Overdue",IF(J30=$B$5,"Due today","Planned")))))</x:f>
      </x:c>
      <x:c r="O30" s="10"/>
      <x:c r="P30" s="10"/>
    </x:row>
    <x:row r="31" ht="23" customHeight="1">
      <x:c r="A31" s="10"/>
      <x:c r="B31" s="10"/>
      <x:c r="C31" s="10"/>
      <x:c r="D31" s="10"/>
      <x:c r="E31" s="10"/>
      <x:c r="F31" s="10"/>
      <x:c r="G31" s="10"/>
      <x:c r="H31" s="13"/>
      <x:c r="I31" s="10"/>
      <x:c r="J31" s="13"/>
      <x:c r="K31" s="13"/>
      <x:c r="L31" s="14" t="str">
        <x:f>IF(A31="","",IF(H31="","Missing date",MAX(0,IF(K31="",$B$5,K31)-H31)))</x:f>
      </x:c>
      <x:c r="M31" s="14" t="str">
        <x:f>IF(A31="","",SUMIFS('Work logs'!$F$6:$F$105,'Work logs'!$B$6:$B$105,A31))</x:f>
      </x:c>
      <x:c r="N31" s="2" t="str">
        <x:f>IF(A31="","",IF(G31="Closed","Closed",IF(J31="","Set action date",IF(J31&lt;$B$5,"Overdue",IF(J31=$B$5,"Due today","Planned")))))</x:f>
      </x:c>
      <x:c r="O31" s="10"/>
      <x:c r="P31" s="10"/>
    </x:row>
    <x:row r="32" ht="23" customHeight="1">
      <x:c r="A32" s="10"/>
      <x:c r="B32" s="10"/>
      <x:c r="C32" s="10"/>
      <x:c r="D32" s="10"/>
      <x:c r="E32" s="10"/>
      <x:c r="F32" s="10"/>
      <x:c r="G32" s="10"/>
      <x:c r="H32" s="13"/>
      <x:c r="I32" s="10"/>
      <x:c r="J32" s="13"/>
      <x:c r="K32" s="13"/>
      <x:c r="L32" s="14" t="str">
        <x:f>IF(A32="","",IF(H32="","Missing date",MAX(0,IF(K32="",$B$5,K32)-H32)))</x:f>
      </x:c>
      <x:c r="M32" s="14" t="str">
        <x:f>IF(A32="","",SUMIFS('Work logs'!$F$6:$F$105,'Work logs'!$B$6:$B$105,A32))</x:f>
      </x:c>
      <x:c r="N32" s="2" t="str">
        <x:f>IF(A32="","",IF(G32="Closed","Closed",IF(J32="","Set action date",IF(J32&lt;$B$5,"Overdue",IF(J32=$B$5,"Due today","Planned")))))</x:f>
      </x:c>
      <x:c r="O32" s="10"/>
      <x:c r="P32" s="10"/>
    </x:row>
    <x:row r="33" ht="23" customHeight="1">
      <x:c r="A33" s="10"/>
      <x:c r="B33" s="10"/>
      <x:c r="C33" s="10"/>
      <x:c r="D33" s="10"/>
      <x:c r="E33" s="10"/>
      <x:c r="F33" s="10"/>
      <x:c r="G33" s="10"/>
      <x:c r="H33" s="13"/>
      <x:c r="I33" s="10"/>
      <x:c r="J33" s="13"/>
      <x:c r="K33" s="13"/>
      <x:c r="L33" s="14" t="str">
        <x:f>IF(A33="","",IF(H33="","Missing date",MAX(0,IF(K33="",$B$5,K33)-H33)))</x:f>
      </x:c>
      <x:c r="M33" s="14" t="str">
        <x:f>IF(A33="","",SUMIFS('Work logs'!$F$6:$F$105,'Work logs'!$B$6:$B$105,A33))</x:f>
      </x:c>
      <x:c r="N33" s="2" t="str">
        <x:f>IF(A33="","",IF(G33="Closed","Closed",IF(J33="","Set action date",IF(J33&lt;$B$5,"Overdue",IF(J33=$B$5,"Due today","Planned")))))</x:f>
      </x:c>
      <x:c r="O33" s="10"/>
      <x:c r="P33" s="10"/>
    </x:row>
    <x:row r="34" ht="23" customHeight="1">
      <x:c r="A34" s="10"/>
      <x:c r="B34" s="10"/>
      <x:c r="C34" s="10"/>
      <x:c r="D34" s="10"/>
      <x:c r="E34" s="10"/>
      <x:c r="F34" s="10"/>
      <x:c r="G34" s="10"/>
      <x:c r="H34" s="13"/>
      <x:c r="I34" s="10"/>
      <x:c r="J34" s="13"/>
      <x:c r="K34" s="13"/>
      <x:c r="L34" s="14" t="str">
        <x:f>IF(A34="","",IF(H34="","Missing date",MAX(0,IF(K34="",$B$5,K34)-H34)))</x:f>
      </x:c>
      <x:c r="M34" s="14" t="str">
        <x:f>IF(A34="","",SUMIFS('Work logs'!$F$6:$F$105,'Work logs'!$B$6:$B$105,A34))</x:f>
      </x:c>
      <x:c r="N34" s="2" t="str">
        <x:f>IF(A34="","",IF(G34="Closed","Closed",IF(J34="","Set action date",IF(J34&lt;$B$5,"Overdue",IF(J34=$B$5,"Due today","Planned")))))</x:f>
      </x:c>
      <x:c r="O34" s="10"/>
      <x:c r="P34" s="10"/>
    </x:row>
    <x:row r="35" ht="23" customHeight="1">
      <x:c r="A35" s="10"/>
      <x:c r="B35" s="10"/>
      <x:c r="C35" s="10"/>
      <x:c r="D35" s="10"/>
      <x:c r="E35" s="10"/>
      <x:c r="F35" s="10"/>
      <x:c r="G35" s="10"/>
      <x:c r="H35" s="13"/>
      <x:c r="I35" s="10"/>
      <x:c r="J35" s="13"/>
      <x:c r="K35" s="13"/>
      <x:c r="L35" s="14" t="str">
        <x:f>IF(A35="","",IF(H35="","Missing date",MAX(0,IF(K35="",$B$5,K35)-H35)))</x:f>
      </x:c>
      <x:c r="M35" s="14" t="str">
        <x:f>IF(A35="","",SUMIFS('Work logs'!$F$6:$F$105,'Work logs'!$B$6:$B$105,A35))</x:f>
      </x:c>
      <x:c r="N35" s="2" t="str">
        <x:f>IF(A35="","",IF(G35="Closed","Closed",IF(J35="","Set action date",IF(J35&lt;$B$5,"Overdue",IF(J35=$B$5,"Due today","Planned")))))</x:f>
      </x:c>
      <x:c r="O35" s="10"/>
      <x:c r="P35" s="10"/>
    </x:row>
    <x:row r="36" ht="23" customHeight="1">
      <x:c r="A36" s="10"/>
      <x:c r="B36" s="10"/>
      <x:c r="C36" s="10"/>
      <x:c r="D36" s="10"/>
      <x:c r="E36" s="10"/>
      <x:c r="F36" s="10"/>
      <x:c r="G36" s="10"/>
      <x:c r="H36" s="13"/>
      <x:c r="I36" s="10"/>
      <x:c r="J36" s="13"/>
      <x:c r="K36" s="13"/>
      <x:c r="L36" s="14" t="str">
        <x:f>IF(A36="","",IF(H36="","Missing date",MAX(0,IF(K36="",$B$5,K36)-H36)))</x:f>
      </x:c>
      <x:c r="M36" s="14" t="str">
        <x:f>IF(A36="","",SUMIFS('Work logs'!$F$6:$F$105,'Work logs'!$B$6:$B$105,A36))</x:f>
      </x:c>
      <x:c r="N36" s="2" t="str">
        <x:f>IF(A36="","",IF(G36="Closed","Closed",IF(J36="","Set action date",IF(J36&lt;$B$5,"Overdue",IF(J36=$B$5,"Due today","Planned")))))</x:f>
      </x:c>
      <x:c r="O36" s="10"/>
      <x:c r="P36" s="10"/>
    </x:row>
    <x:row r="37" ht="23" customHeight="1">
      <x:c r="A37" s="10"/>
      <x:c r="B37" s="10"/>
      <x:c r="C37" s="10"/>
      <x:c r="D37" s="10"/>
      <x:c r="E37" s="10"/>
      <x:c r="F37" s="10"/>
      <x:c r="G37" s="10"/>
      <x:c r="H37" s="13"/>
      <x:c r="I37" s="10"/>
      <x:c r="J37" s="13"/>
      <x:c r="K37" s="13"/>
      <x:c r="L37" s="14" t="str">
        <x:f>IF(A37="","",IF(H37="","Missing date",MAX(0,IF(K37="",$B$5,K37)-H37)))</x:f>
      </x:c>
      <x:c r="M37" s="14" t="str">
        <x:f>IF(A37="","",SUMIFS('Work logs'!$F$6:$F$105,'Work logs'!$B$6:$B$105,A37))</x:f>
      </x:c>
      <x:c r="N37" s="2" t="str">
        <x:f>IF(A37="","",IF(G37="Closed","Closed",IF(J37="","Set action date",IF(J37&lt;$B$5,"Overdue",IF(J37=$B$5,"Due today","Planned")))))</x:f>
      </x:c>
      <x:c r="O37" s="10"/>
      <x:c r="P37" s="10"/>
    </x:row>
    <x:row r="38" ht="23" customHeight="1">
      <x:c r="A38" s="10"/>
      <x:c r="B38" s="10"/>
      <x:c r="C38" s="10"/>
      <x:c r="D38" s="10"/>
      <x:c r="E38" s="10"/>
      <x:c r="F38" s="10"/>
      <x:c r="G38" s="10"/>
      <x:c r="H38" s="13"/>
      <x:c r="I38" s="10"/>
      <x:c r="J38" s="13"/>
      <x:c r="K38" s="13"/>
      <x:c r="L38" s="14" t="str">
        <x:f>IF(A38="","",IF(H38="","Missing date",MAX(0,IF(K38="",$B$5,K38)-H38)))</x:f>
      </x:c>
      <x:c r="M38" s="14" t="str">
        <x:f>IF(A38="","",SUMIFS('Work logs'!$F$6:$F$105,'Work logs'!$B$6:$B$105,A38))</x:f>
      </x:c>
      <x:c r="N38" s="2" t="str">
        <x:f>IF(A38="","",IF(G38="Closed","Closed",IF(J38="","Set action date",IF(J38&lt;$B$5,"Overdue",IF(J38=$B$5,"Due today","Planned")))))</x:f>
      </x:c>
      <x:c r="O38" s="10"/>
      <x:c r="P38" s="10"/>
    </x:row>
    <x:row r="39" ht="23" customHeight="1">
      <x:c r="A39" s="10"/>
      <x:c r="B39" s="10"/>
      <x:c r="C39" s="10"/>
      <x:c r="D39" s="10"/>
      <x:c r="E39" s="10"/>
      <x:c r="F39" s="10"/>
      <x:c r="G39" s="10"/>
      <x:c r="H39" s="13"/>
      <x:c r="I39" s="10"/>
      <x:c r="J39" s="13"/>
      <x:c r="K39" s="13"/>
      <x:c r="L39" s="14" t="str">
        <x:f>IF(A39="","",IF(H39="","Missing date",MAX(0,IF(K39="",$B$5,K39)-H39)))</x:f>
      </x:c>
      <x:c r="M39" s="14" t="str">
        <x:f>IF(A39="","",SUMIFS('Work logs'!$F$6:$F$105,'Work logs'!$B$6:$B$105,A39))</x:f>
      </x:c>
      <x:c r="N39" s="2" t="str">
        <x:f>IF(A39="","",IF(G39="Closed","Closed",IF(J39="","Set action date",IF(J39&lt;$B$5,"Overdue",IF(J39=$B$5,"Due today","Planned")))))</x:f>
      </x:c>
      <x:c r="O39" s="10"/>
      <x:c r="P39" s="10"/>
    </x:row>
    <x:row r="40" ht="23" customHeight="1">
      <x:c r="A40" s="10"/>
      <x:c r="B40" s="10"/>
      <x:c r="C40" s="10"/>
      <x:c r="D40" s="10"/>
      <x:c r="E40" s="10"/>
      <x:c r="F40" s="10"/>
      <x:c r="G40" s="10"/>
      <x:c r="H40" s="13"/>
      <x:c r="I40" s="10"/>
      <x:c r="J40" s="13"/>
      <x:c r="K40" s="13"/>
      <x:c r="L40" s="14" t="str">
        <x:f>IF(A40="","",IF(H40="","Missing date",MAX(0,IF(K40="",$B$5,K40)-H40)))</x:f>
      </x:c>
      <x:c r="M40" s="14" t="str">
        <x:f>IF(A40="","",SUMIFS('Work logs'!$F$6:$F$105,'Work logs'!$B$6:$B$105,A40))</x:f>
      </x:c>
      <x:c r="N40" s="2" t="str">
        <x:f>IF(A40="","",IF(G40="Closed","Closed",IF(J40="","Set action date",IF(J40&lt;$B$5,"Overdue",IF(J40=$B$5,"Due today","Planned")))))</x:f>
      </x:c>
      <x:c r="O40" s="10"/>
      <x:c r="P40" s="10"/>
    </x:row>
    <x:row r="41" ht="23" customHeight="1">
      <x:c r="A41" s="10"/>
      <x:c r="B41" s="10"/>
      <x:c r="C41" s="10"/>
      <x:c r="D41" s="10"/>
      <x:c r="E41" s="10"/>
      <x:c r="F41" s="10"/>
      <x:c r="G41" s="10"/>
      <x:c r="H41" s="13"/>
      <x:c r="I41" s="10"/>
      <x:c r="J41" s="13"/>
      <x:c r="K41" s="13"/>
      <x:c r="L41" s="14" t="str">
        <x:f>IF(A41="","",IF(H41="","Missing date",MAX(0,IF(K41="",$B$5,K41)-H41)))</x:f>
      </x:c>
      <x:c r="M41" s="14" t="str">
        <x:f>IF(A41="","",SUMIFS('Work logs'!$F$6:$F$105,'Work logs'!$B$6:$B$105,A41))</x:f>
      </x:c>
      <x:c r="N41" s="2" t="str">
        <x:f>IF(A41="","",IF(G41="Closed","Closed",IF(J41="","Set action date",IF(J41&lt;$B$5,"Overdue",IF(J41=$B$5,"Due today","Planned")))))</x:f>
      </x:c>
      <x:c r="O41" s="10"/>
      <x:c r="P41" s="10"/>
    </x:row>
    <x:row r="42" ht="23" customHeight="1">
      <x:c r="A42" s="10"/>
      <x:c r="B42" s="10"/>
      <x:c r="C42" s="10"/>
      <x:c r="D42" s="10"/>
      <x:c r="E42" s="10"/>
      <x:c r="F42" s="10"/>
      <x:c r="G42" s="10"/>
      <x:c r="H42" s="13"/>
      <x:c r="I42" s="10"/>
      <x:c r="J42" s="13"/>
      <x:c r="K42" s="13"/>
      <x:c r="L42" s="14" t="str">
        <x:f>IF(A42="","",IF(H42="","Missing date",MAX(0,IF(K42="",$B$5,K42)-H42)))</x:f>
      </x:c>
      <x:c r="M42" s="14" t="str">
        <x:f>IF(A42="","",SUMIFS('Work logs'!$F$6:$F$105,'Work logs'!$B$6:$B$105,A42))</x:f>
      </x:c>
      <x:c r="N42" s="2" t="str">
        <x:f>IF(A42="","",IF(G42="Closed","Closed",IF(J42="","Set action date",IF(J42&lt;$B$5,"Overdue",IF(J42=$B$5,"Due today","Planned")))))</x:f>
      </x:c>
      <x:c r="O42" s="10"/>
      <x:c r="P42" s="10"/>
    </x:row>
    <x:row r="43" ht="23" customHeight="1">
      <x:c r="A43" s="10"/>
      <x:c r="B43" s="10"/>
      <x:c r="C43" s="10"/>
      <x:c r="D43" s="10"/>
      <x:c r="E43" s="10"/>
      <x:c r="F43" s="10"/>
      <x:c r="G43" s="10"/>
      <x:c r="H43" s="13"/>
      <x:c r="I43" s="10"/>
      <x:c r="J43" s="13"/>
      <x:c r="K43" s="13"/>
      <x:c r="L43" s="14" t="str">
        <x:f>IF(A43="","",IF(H43="","Missing date",MAX(0,IF(K43="",$B$5,K43)-H43)))</x:f>
      </x:c>
      <x:c r="M43" s="14" t="str">
        <x:f>IF(A43="","",SUMIFS('Work logs'!$F$6:$F$105,'Work logs'!$B$6:$B$105,A43))</x:f>
      </x:c>
      <x:c r="N43" s="2" t="str">
        <x:f>IF(A43="","",IF(G43="Closed","Closed",IF(J43="","Set action date",IF(J43&lt;$B$5,"Overdue",IF(J43=$B$5,"Due today","Planned")))))</x:f>
      </x:c>
      <x:c r="O43" s="10"/>
      <x:c r="P43" s="10"/>
    </x:row>
    <x:row r="44" ht="23" customHeight="1">
      <x:c r="A44" s="10"/>
      <x:c r="B44" s="10"/>
      <x:c r="C44" s="10"/>
      <x:c r="D44" s="10"/>
      <x:c r="E44" s="10"/>
      <x:c r="F44" s="10"/>
      <x:c r="G44" s="10"/>
      <x:c r="H44" s="13"/>
      <x:c r="I44" s="10"/>
      <x:c r="J44" s="13"/>
      <x:c r="K44" s="13"/>
      <x:c r="L44" s="14" t="str">
        <x:f>IF(A44="","",IF(H44="","Missing date",MAX(0,IF(K44="",$B$5,K44)-H44)))</x:f>
      </x:c>
      <x:c r="M44" s="14" t="str">
        <x:f>IF(A44="","",SUMIFS('Work logs'!$F$6:$F$105,'Work logs'!$B$6:$B$105,A44))</x:f>
      </x:c>
      <x:c r="N44" s="2" t="str">
        <x:f>IF(A44="","",IF(G44="Closed","Closed",IF(J44="","Set action date",IF(J44&lt;$B$5,"Overdue",IF(J44=$B$5,"Due today","Planned")))))</x:f>
      </x:c>
      <x:c r="O44" s="10"/>
      <x:c r="P44" s="10"/>
    </x:row>
    <x:row r="45" ht="23" customHeight="1">
      <x:c r="A45" s="10"/>
      <x:c r="B45" s="10"/>
      <x:c r="C45" s="10"/>
      <x:c r="D45" s="10"/>
      <x:c r="E45" s="10"/>
      <x:c r="F45" s="10"/>
      <x:c r="G45" s="10"/>
      <x:c r="H45" s="13"/>
      <x:c r="I45" s="10"/>
      <x:c r="J45" s="13"/>
      <x:c r="K45" s="13"/>
      <x:c r="L45" s="14" t="str">
        <x:f>IF(A45="","",IF(H45="","Missing date",MAX(0,IF(K45="",$B$5,K45)-H45)))</x:f>
      </x:c>
      <x:c r="M45" s="14" t="str">
        <x:f>IF(A45="","",SUMIFS('Work logs'!$F$6:$F$105,'Work logs'!$B$6:$B$105,A45))</x:f>
      </x:c>
      <x:c r="N45" s="2" t="str">
        <x:f>IF(A45="","",IF(G45="Closed","Closed",IF(J45="","Set action date",IF(J45&lt;$B$5,"Overdue",IF(J45=$B$5,"Due today","Planned")))))</x:f>
      </x:c>
      <x:c r="O45" s="10"/>
      <x:c r="P45" s="10"/>
    </x:row>
    <x:row r="46" ht="23" customHeight="1">
      <x:c r="A46" s="10"/>
      <x:c r="B46" s="10"/>
      <x:c r="C46" s="10"/>
      <x:c r="D46" s="10"/>
      <x:c r="E46" s="10"/>
      <x:c r="F46" s="10"/>
      <x:c r="G46" s="10"/>
      <x:c r="H46" s="13"/>
      <x:c r="I46" s="10"/>
      <x:c r="J46" s="13"/>
      <x:c r="K46" s="13"/>
      <x:c r="L46" s="14" t="str">
        <x:f>IF(A46="","",IF(H46="","Missing date",MAX(0,IF(K46="",$B$5,K46)-H46)))</x:f>
      </x:c>
      <x:c r="M46" s="14" t="str">
        <x:f>IF(A46="","",SUMIFS('Work logs'!$F$6:$F$105,'Work logs'!$B$6:$B$105,A46))</x:f>
      </x:c>
      <x:c r="N46" s="2" t="str">
        <x:f>IF(A46="","",IF(G46="Closed","Closed",IF(J46="","Set action date",IF(J46&lt;$B$5,"Overdue",IF(J46=$B$5,"Due today","Planned")))))</x:f>
      </x:c>
      <x:c r="O46" s="10"/>
      <x:c r="P46" s="10"/>
    </x:row>
    <x:row r="47" ht="23" customHeight="1">
      <x:c r="A47" s="10"/>
      <x:c r="B47" s="10"/>
      <x:c r="C47" s="10"/>
      <x:c r="D47" s="10"/>
      <x:c r="E47" s="10"/>
      <x:c r="F47" s="10"/>
      <x:c r="G47" s="10"/>
      <x:c r="H47" s="13"/>
      <x:c r="I47" s="10"/>
      <x:c r="J47" s="13"/>
      <x:c r="K47" s="13"/>
      <x:c r="L47" s="14" t="str">
        <x:f>IF(A47="","",IF(H47="","Missing date",MAX(0,IF(K47="",$B$5,K47)-H47)))</x:f>
      </x:c>
      <x:c r="M47" s="14" t="str">
        <x:f>IF(A47="","",SUMIFS('Work logs'!$F$6:$F$105,'Work logs'!$B$6:$B$105,A47))</x:f>
      </x:c>
      <x:c r="N47" s="2" t="str">
        <x:f>IF(A47="","",IF(G47="Closed","Closed",IF(J47="","Set action date",IF(J47&lt;$B$5,"Overdue",IF(J47=$B$5,"Due today","Planned")))))</x:f>
      </x:c>
      <x:c r="O47" s="10"/>
      <x:c r="P47" s="10"/>
    </x:row>
    <x:row r="48" ht="23" customHeight="1">
      <x:c r="A48" s="10"/>
      <x:c r="B48" s="10"/>
      <x:c r="C48" s="10"/>
      <x:c r="D48" s="10"/>
      <x:c r="E48" s="10"/>
      <x:c r="F48" s="10"/>
      <x:c r="G48" s="10"/>
      <x:c r="H48" s="13"/>
      <x:c r="I48" s="10"/>
      <x:c r="J48" s="13"/>
      <x:c r="K48" s="13"/>
      <x:c r="L48" s="14" t="str">
        <x:f>IF(A48="","",IF(H48="","Missing date",MAX(0,IF(K48="",$B$5,K48)-H48)))</x:f>
      </x:c>
      <x:c r="M48" s="14" t="str">
        <x:f>IF(A48="","",SUMIFS('Work logs'!$F$6:$F$105,'Work logs'!$B$6:$B$105,A48))</x:f>
      </x:c>
      <x:c r="N48" s="2" t="str">
        <x:f>IF(A48="","",IF(G48="Closed","Closed",IF(J48="","Set action date",IF(J48&lt;$B$5,"Overdue",IF(J48=$B$5,"Due today","Planned")))))</x:f>
      </x:c>
      <x:c r="O48" s="10"/>
      <x:c r="P48" s="10"/>
    </x:row>
    <x:row r="49" ht="23" customHeight="1">
      <x:c r="A49" s="10"/>
      <x:c r="B49" s="10"/>
      <x:c r="C49" s="10"/>
      <x:c r="D49" s="10"/>
      <x:c r="E49" s="10"/>
      <x:c r="F49" s="10"/>
      <x:c r="G49" s="10"/>
      <x:c r="H49" s="13"/>
      <x:c r="I49" s="10"/>
      <x:c r="J49" s="13"/>
      <x:c r="K49" s="13"/>
      <x:c r="L49" s="14" t="str">
        <x:f>IF(A49="","",IF(H49="","Missing date",MAX(0,IF(K49="",$B$5,K49)-H49)))</x:f>
      </x:c>
      <x:c r="M49" s="14" t="str">
        <x:f>IF(A49="","",SUMIFS('Work logs'!$F$6:$F$105,'Work logs'!$B$6:$B$105,A49))</x:f>
      </x:c>
      <x:c r="N49" s="2" t="str">
        <x:f>IF(A49="","",IF(G49="Closed","Closed",IF(J49="","Set action date",IF(J49&lt;$B$5,"Overdue",IF(J49=$B$5,"Due today","Planned")))))</x:f>
      </x:c>
      <x:c r="O49" s="10"/>
      <x:c r="P49" s="10"/>
    </x:row>
    <x:row r="50" ht="23" customHeight="1">
      <x:c r="A50" s="10"/>
      <x:c r="B50" s="10"/>
      <x:c r="C50" s="10"/>
      <x:c r="D50" s="10"/>
      <x:c r="E50" s="10"/>
      <x:c r="F50" s="10"/>
      <x:c r="G50" s="10"/>
      <x:c r="H50" s="13"/>
      <x:c r="I50" s="10"/>
      <x:c r="J50" s="13"/>
      <x:c r="K50" s="13"/>
      <x:c r="L50" s="14" t="str">
        <x:f>IF(A50="","",IF(H50="","Missing date",MAX(0,IF(K50="",$B$5,K50)-H50)))</x:f>
      </x:c>
      <x:c r="M50" s="14" t="str">
        <x:f>IF(A50="","",SUMIFS('Work logs'!$F$6:$F$105,'Work logs'!$B$6:$B$105,A50))</x:f>
      </x:c>
      <x:c r="N50" s="2" t="str">
        <x:f>IF(A50="","",IF(G50="Closed","Closed",IF(J50="","Set action date",IF(J50&lt;$B$5,"Overdue",IF(J50=$B$5,"Due today","Planned")))))</x:f>
      </x:c>
      <x:c r="O50" s="10"/>
      <x:c r="P50" s="10"/>
    </x:row>
    <x:row r="51" ht="23" customHeight="1">
      <x:c r="A51" s="10"/>
      <x:c r="B51" s="10"/>
      <x:c r="C51" s="10"/>
      <x:c r="D51" s="10"/>
      <x:c r="E51" s="10"/>
      <x:c r="F51" s="10"/>
      <x:c r="G51" s="10"/>
      <x:c r="H51" s="13"/>
      <x:c r="I51" s="10"/>
      <x:c r="J51" s="13"/>
      <x:c r="K51" s="13"/>
      <x:c r="L51" s="14" t="str">
        <x:f>IF(A51="","",IF(H51="","Missing date",MAX(0,IF(K51="",$B$5,K51)-H51)))</x:f>
      </x:c>
      <x:c r="M51" s="14" t="str">
        <x:f>IF(A51="","",SUMIFS('Work logs'!$F$6:$F$105,'Work logs'!$B$6:$B$105,A51))</x:f>
      </x:c>
      <x:c r="N51" s="2" t="str">
        <x:f>IF(A51="","",IF(G51="Closed","Closed",IF(J51="","Set action date",IF(J51&lt;$B$5,"Overdue",IF(J51=$B$5,"Due today","Planned")))))</x:f>
      </x:c>
      <x:c r="O51" s="10"/>
      <x:c r="P51" s="10"/>
    </x:row>
    <x:row r="52" ht="23" customHeight="1">
      <x:c r="A52" s="10"/>
      <x:c r="B52" s="10"/>
      <x:c r="C52" s="10"/>
      <x:c r="D52" s="10"/>
      <x:c r="E52" s="10"/>
      <x:c r="F52" s="10"/>
      <x:c r="G52" s="10"/>
      <x:c r="H52" s="13"/>
      <x:c r="I52" s="10"/>
      <x:c r="J52" s="13"/>
      <x:c r="K52" s="13"/>
      <x:c r="L52" s="14" t="str">
        <x:f>IF(A52="","",IF(H52="","Missing date",MAX(0,IF(K52="",$B$5,K52)-H52)))</x:f>
      </x:c>
      <x:c r="M52" s="14" t="str">
        <x:f>IF(A52="","",SUMIFS('Work logs'!$F$6:$F$105,'Work logs'!$B$6:$B$105,A52))</x:f>
      </x:c>
      <x:c r="N52" s="2" t="str">
        <x:f>IF(A52="","",IF(G52="Closed","Closed",IF(J52="","Set action date",IF(J52&lt;$B$5,"Overdue",IF(J52=$B$5,"Due today","Planned")))))</x:f>
      </x:c>
      <x:c r="O52" s="10"/>
      <x:c r="P52" s="10"/>
    </x:row>
    <x:row r="53" ht="23" customHeight="1">
      <x:c r="A53" s="10"/>
      <x:c r="B53" s="10"/>
      <x:c r="C53" s="10"/>
      <x:c r="D53" s="10"/>
      <x:c r="E53" s="10"/>
      <x:c r="F53" s="10"/>
      <x:c r="G53" s="10"/>
      <x:c r="H53" s="13"/>
      <x:c r="I53" s="10"/>
      <x:c r="J53" s="13"/>
      <x:c r="K53" s="13"/>
      <x:c r="L53" s="14" t="str">
        <x:f>IF(A53="","",IF(H53="","Missing date",MAX(0,IF(K53="",$B$5,K53)-H53)))</x:f>
      </x:c>
      <x:c r="M53" s="14" t="str">
        <x:f>IF(A53="","",SUMIFS('Work logs'!$F$6:$F$105,'Work logs'!$B$6:$B$105,A53))</x:f>
      </x:c>
      <x:c r="N53" s="2" t="str">
        <x:f>IF(A53="","",IF(G53="Closed","Closed",IF(J53="","Set action date",IF(J53&lt;$B$5,"Overdue",IF(J53=$B$5,"Due today","Planned")))))</x:f>
      </x:c>
      <x:c r="O53" s="10"/>
      <x:c r="P53" s="10"/>
    </x:row>
    <x:row r="54" ht="23" customHeight="1">
      <x:c r="A54" s="10"/>
      <x:c r="B54" s="10"/>
      <x:c r="C54" s="10"/>
      <x:c r="D54" s="10"/>
      <x:c r="E54" s="10"/>
      <x:c r="F54" s="10"/>
      <x:c r="G54" s="10"/>
      <x:c r="H54" s="13"/>
      <x:c r="I54" s="10"/>
      <x:c r="J54" s="13"/>
      <x:c r="K54" s="13"/>
      <x:c r="L54" s="14" t="str">
        <x:f>IF(A54="","",IF(H54="","Missing date",MAX(0,IF(K54="",$B$5,K54)-H54)))</x:f>
      </x:c>
      <x:c r="M54" s="14" t="str">
        <x:f>IF(A54="","",SUMIFS('Work logs'!$F$6:$F$105,'Work logs'!$B$6:$B$105,A54))</x:f>
      </x:c>
      <x:c r="N54" s="2" t="str">
        <x:f>IF(A54="","",IF(G54="Closed","Closed",IF(J54="","Set action date",IF(J54&lt;$B$5,"Overdue",IF(J54=$B$5,"Due today","Planned")))))</x:f>
      </x:c>
      <x:c r="O54" s="10"/>
      <x:c r="P54" s="10"/>
    </x:row>
    <x:row r="55" ht="23" customHeight="1">
      <x:c r="A55" s="10"/>
      <x:c r="B55" s="10"/>
      <x:c r="C55" s="10"/>
      <x:c r="D55" s="10"/>
      <x:c r="E55" s="10"/>
      <x:c r="F55" s="10"/>
      <x:c r="G55" s="10"/>
      <x:c r="H55" s="13"/>
      <x:c r="I55" s="10"/>
      <x:c r="J55" s="13"/>
      <x:c r="K55" s="13"/>
      <x:c r="L55" s="14" t="str">
        <x:f>IF(A55="","",IF(H55="","Missing date",MAX(0,IF(K55="",$B$5,K55)-H55)))</x:f>
      </x:c>
      <x:c r="M55" s="14" t="str">
        <x:f>IF(A55="","",SUMIFS('Work logs'!$F$6:$F$105,'Work logs'!$B$6:$B$105,A55))</x:f>
      </x:c>
      <x:c r="N55" s="2" t="str">
        <x:f>IF(A55="","",IF(G55="Closed","Closed",IF(J55="","Set action date",IF(J55&lt;$B$5,"Overdue",IF(J55=$B$5,"Due today","Planned")))))</x:f>
      </x:c>
      <x:c r="O55" s="10"/>
      <x:c r="P55" s="10"/>
    </x:row>
    <x:row r="56" ht="23" customHeight="1">
      <x:c r="A56" s="10"/>
      <x:c r="B56" s="10"/>
      <x:c r="C56" s="10"/>
      <x:c r="D56" s="10"/>
      <x:c r="E56" s="10"/>
      <x:c r="F56" s="10"/>
      <x:c r="G56" s="10"/>
      <x:c r="H56" s="13"/>
      <x:c r="I56" s="10"/>
      <x:c r="J56" s="13"/>
      <x:c r="K56" s="13"/>
      <x:c r="L56" s="14" t="str">
        <x:f>IF(A56="","",IF(H56="","Missing date",MAX(0,IF(K56="",$B$5,K56)-H56)))</x:f>
      </x:c>
      <x:c r="M56" s="14" t="str">
        <x:f>IF(A56="","",SUMIFS('Work logs'!$F$6:$F$105,'Work logs'!$B$6:$B$105,A56))</x:f>
      </x:c>
      <x:c r="N56" s="2" t="str">
        <x:f>IF(A56="","",IF(G56="Closed","Closed",IF(J56="","Set action date",IF(J56&lt;$B$5,"Overdue",IF(J56=$B$5,"Due today","Planned")))))</x:f>
      </x:c>
      <x:c r="O56" s="10"/>
      <x:c r="P56" s="10"/>
    </x:row>
    <x:row r="57" ht="23" customHeight="1">
      <x:c r="A57" s="10"/>
      <x:c r="B57" s="10"/>
      <x:c r="C57" s="10"/>
      <x:c r="D57" s="10"/>
      <x:c r="E57" s="10"/>
      <x:c r="F57" s="10"/>
      <x:c r="G57" s="10"/>
      <x:c r="H57" s="13"/>
      <x:c r="I57" s="10"/>
      <x:c r="J57" s="13"/>
      <x:c r="K57" s="13"/>
      <x:c r="L57" s="14" t="str">
        <x:f>IF(A57="","",IF(H57="","Missing date",MAX(0,IF(K57="",$B$5,K57)-H57)))</x:f>
      </x:c>
      <x:c r="M57" s="14" t="str">
        <x:f>IF(A57="","",SUMIFS('Work logs'!$F$6:$F$105,'Work logs'!$B$6:$B$105,A57))</x:f>
      </x:c>
      <x:c r="N57" s="2" t="str">
        <x:f>IF(A57="","",IF(G57="Closed","Closed",IF(J57="","Set action date",IF(J57&lt;$B$5,"Overdue",IF(J57=$B$5,"Due today","Planned")))))</x:f>
      </x:c>
      <x:c r="O57" s="10"/>
      <x:c r="P57" s="10"/>
    </x:row>
    <x:row r="58" ht="23" customHeight="1">
      <x:c r="A58" s="10"/>
      <x:c r="B58" s="10"/>
      <x:c r="C58" s="10"/>
      <x:c r="D58" s="10"/>
      <x:c r="E58" s="10"/>
      <x:c r="F58" s="10"/>
      <x:c r="G58" s="10"/>
      <x:c r="H58" s="13"/>
      <x:c r="I58" s="10"/>
      <x:c r="J58" s="13"/>
      <x:c r="K58" s="13"/>
      <x:c r="L58" s="14" t="str">
        <x:f>IF(A58="","",IF(H58="","Missing date",MAX(0,IF(K58="",$B$5,K58)-H58)))</x:f>
      </x:c>
      <x:c r="M58" s="14" t="str">
        <x:f>IF(A58="","",SUMIFS('Work logs'!$F$6:$F$105,'Work logs'!$B$6:$B$105,A58))</x:f>
      </x:c>
      <x:c r="N58" s="2" t="str">
        <x:f>IF(A58="","",IF(G58="Closed","Closed",IF(J58="","Set action date",IF(J58&lt;$B$5,"Overdue",IF(J58=$B$5,"Due today","Planned")))))</x:f>
      </x:c>
      <x:c r="O58" s="10"/>
      <x:c r="P58" s="10"/>
    </x:row>
    <x:row r="59" ht="23" customHeight="1">
      <x:c r="A59" s="10"/>
      <x:c r="B59" s="10"/>
      <x:c r="C59" s="10"/>
      <x:c r="D59" s="10"/>
      <x:c r="E59" s="10"/>
      <x:c r="F59" s="10"/>
      <x:c r="G59" s="10"/>
      <x:c r="H59" s="13"/>
      <x:c r="I59" s="10"/>
      <x:c r="J59" s="13"/>
      <x:c r="K59" s="13"/>
      <x:c r="L59" s="14" t="str">
        <x:f>IF(A59="","",IF(H59="","Missing date",MAX(0,IF(K59="",$B$5,K59)-H59)))</x:f>
      </x:c>
      <x:c r="M59" s="14" t="str">
        <x:f>IF(A59="","",SUMIFS('Work logs'!$F$6:$F$105,'Work logs'!$B$6:$B$105,A59))</x:f>
      </x:c>
      <x:c r="N59" s="2" t="str">
        <x:f>IF(A59="","",IF(G59="Closed","Closed",IF(J59="","Set action date",IF(J59&lt;$B$5,"Overdue",IF(J59=$B$5,"Due today","Planned")))))</x:f>
      </x:c>
      <x:c r="O59" s="10"/>
      <x:c r="P59" s="10"/>
    </x:row>
    <x:row r="60" ht="23" customHeight="1">
      <x:c r="A60" s="10"/>
      <x:c r="B60" s="10"/>
      <x:c r="C60" s="10"/>
      <x:c r="D60" s="10"/>
      <x:c r="E60" s="10"/>
      <x:c r="F60" s="10"/>
      <x:c r="G60" s="10"/>
      <x:c r="H60" s="13"/>
      <x:c r="I60" s="10"/>
      <x:c r="J60" s="13"/>
      <x:c r="K60" s="13"/>
      <x:c r="L60" s="14" t="str">
        <x:f>IF(A60="","",IF(H60="","Missing date",MAX(0,IF(K60="",$B$5,K60)-H60)))</x:f>
      </x:c>
      <x:c r="M60" s="14" t="str">
        <x:f>IF(A60="","",SUMIFS('Work logs'!$F$6:$F$105,'Work logs'!$B$6:$B$105,A60))</x:f>
      </x:c>
      <x:c r="N60" s="2" t="str">
        <x:f>IF(A60="","",IF(G60="Closed","Closed",IF(J60="","Set action date",IF(J60&lt;$B$5,"Overdue",IF(J60=$B$5,"Due today","Planned")))))</x:f>
      </x:c>
      <x:c r="O60" s="10"/>
      <x:c r="P60" s="10"/>
    </x:row>
    <x:row r="61" ht="23" customHeight="1">
      <x:c r="A61" s="10"/>
      <x:c r="B61" s="10"/>
      <x:c r="C61" s="10"/>
      <x:c r="D61" s="10"/>
      <x:c r="E61" s="10"/>
      <x:c r="F61" s="10"/>
      <x:c r="G61" s="10"/>
      <x:c r="H61" s="13"/>
      <x:c r="I61" s="10"/>
      <x:c r="J61" s="13"/>
      <x:c r="K61" s="13"/>
      <x:c r="L61" s="14" t="str">
        <x:f>IF(A61="","",IF(H61="","Missing date",MAX(0,IF(K61="",$B$5,K61)-H61)))</x:f>
      </x:c>
      <x:c r="M61" s="14" t="str">
        <x:f>IF(A61="","",SUMIFS('Work logs'!$F$6:$F$105,'Work logs'!$B$6:$B$105,A61))</x:f>
      </x:c>
      <x:c r="N61" s="2" t="str">
        <x:f>IF(A61="","",IF(G61="Closed","Closed",IF(J61="","Set action date",IF(J61&lt;$B$5,"Overdue",IF(J61=$B$5,"Due today","Planned")))))</x:f>
      </x:c>
      <x:c r="O61" s="10"/>
      <x:c r="P61" s="10"/>
    </x:row>
    <x:row r="62" ht="23" customHeight="1">
      <x:c r="A62" s="10"/>
      <x:c r="B62" s="10"/>
      <x:c r="C62" s="10"/>
      <x:c r="D62" s="10"/>
      <x:c r="E62" s="10"/>
      <x:c r="F62" s="10"/>
      <x:c r="G62" s="10"/>
      <x:c r="H62" s="13"/>
      <x:c r="I62" s="10"/>
      <x:c r="J62" s="13"/>
      <x:c r="K62" s="13"/>
      <x:c r="L62" s="14" t="str">
        <x:f>IF(A62="","",IF(H62="","Missing date",MAX(0,IF(K62="",$B$5,K62)-H62)))</x:f>
      </x:c>
      <x:c r="M62" s="14" t="str">
        <x:f>IF(A62="","",SUMIFS('Work logs'!$F$6:$F$105,'Work logs'!$B$6:$B$105,A62))</x:f>
      </x:c>
      <x:c r="N62" s="2" t="str">
        <x:f>IF(A62="","",IF(G62="Closed","Closed",IF(J62="","Set action date",IF(J62&lt;$B$5,"Overdue",IF(J62=$B$5,"Due today","Planned")))))</x:f>
      </x:c>
      <x:c r="O62" s="10"/>
      <x:c r="P62" s="10"/>
    </x:row>
    <x:row r="63" ht="23" customHeight="1">
      <x:c r="A63" s="10"/>
      <x:c r="B63" s="10"/>
      <x:c r="C63" s="10"/>
      <x:c r="D63" s="10"/>
      <x:c r="E63" s="10"/>
      <x:c r="F63" s="10"/>
      <x:c r="G63" s="10"/>
      <x:c r="H63" s="13"/>
      <x:c r="I63" s="10"/>
      <x:c r="J63" s="13"/>
      <x:c r="K63" s="13"/>
      <x:c r="L63" s="14" t="str">
        <x:f>IF(A63="","",IF(H63="","Missing date",MAX(0,IF(K63="",$B$5,K63)-H63)))</x:f>
      </x:c>
      <x:c r="M63" s="14" t="str">
        <x:f>IF(A63="","",SUMIFS('Work logs'!$F$6:$F$105,'Work logs'!$B$6:$B$105,A63))</x:f>
      </x:c>
      <x:c r="N63" s="2" t="str">
        <x:f>IF(A63="","",IF(G63="Closed","Closed",IF(J63="","Set action date",IF(J63&lt;$B$5,"Overdue",IF(J63=$B$5,"Due today","Planned")))))</x:f>
      </x:c>
      <x:c r="O63" s="10"/>
      <x:c r="P63" s="10"/>
    </x:row>
    <x:row r="64" ht="23" customHeight="1">
      <x:c r="A64" s="10"/>
      <x:c r="B64" s="10"/>
      <x:c r="C64" s="10"/>
      <x:c r="D64" s="10"/>
      <x:c r="E64" s="10"/>
      <x:c r="F64" s="10"/>
      <x:c r="G64" s="10"/>
      <x:c r="H64" s="13"/>
      <x:c r="I64" s="10"/>
      <x:c r="J64" s="13"/>
      <x:c r="K64" s="13"/>
      <x:c r="L64" s="14" t="str">
        <x:f>IF(A64="","",IF(H64="","Missing date",MAX(0,IF(K64="",$B$5,K64)-H64)))</x:f>
      </x:c>
      <x:c r="M64" s="14" t="str">
        <x:f>IF(A64="","",SUMIFS('Work logs'!$F$6:$F$105,'Work logs'!$B$6:$B$105,A64))</x:f>
      </x:c>
      <x:c r="N64" s="2" t="str">
        <x:f>IF(A64="","",IF(G64="Closed","Closed",IF(J64="","Set action date",IF(J64&lt;$B$5,"Overdue",IF(J64=$B$5,"Due today","Planned")))))</x:f>
      </x:c>
      <x:c r="O64" s="10"/>
      <x:c r="P64" s="10"/>
    </x:row>
    <x:row r="65" ht="23" customHeight="1">
      <x:c r="A65" s="10"/>
      <x:c r="B65" s="10"/>
      <x:c r="C65" s="10"/>
      <x:c r="D65" s="10"/>
      <x:c r="E65" s="10"/>
      <x:c r="F65" s="10"/>
      <x:c r="G65" s="10"/>
      <x:c r="H65" s="13"/>
      <x:c r="I65" s="10"/>
      <x:c r="J65" s="13"/>
      <x:c r="K65" s="13"/>
      <x:c r="L65" s="14" t="str">
        <x:f>IF(A65="","",IF(H65="","Missing date",MAX(0,IF(K65="",$B$5,K65)-H65)))</x:f>
      </x:c>
      <x:c r="M65" s="14" t="str">
        <x:f>IF(A65="","",SUMIFS('Work logs'!$F$6:$F$105,'Work logs'!$B$6:$B$105,A65))</x:f>
      </x:c>
      <x:c r="N65" s="2" t="str">
        <x:f>IF(A65="","",IF(G65="Closed","Closed",IF(J65="","Set action date",IF(J65&lt;$B$5,"Overdue",IF(J65=$B$5,"Due today","Planned")))))</x:f>
      </x:c>
      <x:c r="O65" s="10"/>
      <x:c r="P65" s="10"/>
    </x:row>
    <x:row r="66" ht="23" customHeight="1">
      <x:c r="A66" s="10"/>
      <x:c r="B66" s="10"/>
      <x:c r="C66" s="10"/>
      <x:c r="D66" s="10"/>
      <x:c r="E66" s="10"/>
      <x:c r="F66" s="10"/>
      <x:c r="G66" s="10"/>
      <x:c r="H66" s="13"/>
      <x:c r="I66" s="10"/>
      <x:c r="J66" s="13"/>
      <x:c r="K66" s="13"/>
      <x:c r="L66" s="14" t="str">
        <x:f>IF(A66="","",IF(H66="","Missing date",MAX(0,IF(K66="",$B$5,K66)-H66)))</x:f>
      </x:c>
      <x:c r="M66" s="14" t="str">
        <x:f>IF(A66="","",SUMIFS('Work logs'!$F$6:$F$105,'Work logs'!$B$6:$B$105,A66))</x:f>
      </x:c>
      <x:c r="N66" s="2" t="str">
        <x:f>IF(A66="","",IF(G66="Closed","Closed",IF(J66="","Set action date",IF(J66&lt;$B$5,"Overdue",IF(J66=$B$5,"Due today","Planned")))))</x:f>
      </x:c>
      <x:c r="O66" s="10"/>
      <x:c r="P66" s="10"/>
    </x:row>
    <x:row r="67" ht="23" customHeight="1">
      <x:c r="A67" s="10"/>
      <x:c r="B67" s="10"/>
      <x:c r="C67" s="10"/>
      <x:c r="D67" s="10"/>
      <x:c r="E67" s="10"/>
      <x:c r="F67" s="10"/>
      <x:c r="G67" s="10"/>
      <x:c r="H67" s="13"/>
      <x:c r="I67" s="10"/>
      <x:c r="J67" s="13"/>
      <x:c r="K67" s="13"/>
      <x:c r="L67" s="14" t="str">
        <x:f>IF(A67="","",IF(H67="","Missing date",MAX(0,IF(K67="",$B$5,K67)-H67)))</x:f>
      </x:c>
      <x:c r="M67" s="14" t="str">
        <x:f>IF(A67="","",SUMIFS('Work logs'!$F$6:$F$105,'Work logs'!$B$6:$B$105,A67))</x:f>
      </x:c>
      <x:c r="N67" s="2" t="str">
        <x:f>IF(A67="","",IF(G67="Closed","Closed",IF(J67="","Set action date",IF(J67&lt;$B$5,"Overdue",IF(J67=$B$5,"Due today","Planned")))))</x:f>
      </x:c>
      <x:c r="O67" s="10"/>
      <x:c r="P67" s="10"/>
    </x:row>
    <x:row r="68" ht="23" customHeight="1">
      <x:c r="A68" s="10"/>
      <x:c r="B68" s="10"/>
      <x:c r="C68" s="10"/>
      <x:c r="D68" s="10"/>
      <x:c r="E68" s="10"/>
      <x:c r="F68" s="10"/>
      <x:c r="G68" s="10"/>
      <x:c r="H68" s="13"/>
      <x:c r="I68" s="10"/>
      <x:c r="J68" s="13"/>
      <x:c r="K68" s="13"/>
      <x:c r="L68" s="14" t="str">
        <x:f>IF(A68="","",IF(H68="","Missing date",MAX(0,IF(K68="",$B$5,K68)-H68)))</x:f>
      </x:c>
      <x:c r="M68" s="14" t="str">
        <x:f>IF(A68="","",SUMIFS('Work logs'!$F$6:$F$105,'Work logs'!$B$6:$B$105,A68))</x:f>
      </x:c>
      <x:c r="N68" s="2" t="str">
        <x:f>IF(A68="","",IF(G68="Closed","Closed",IF(J68="","Set action date",IF(J68&lt;$B$5,"Overdue",IF(J68=$B$5,"Due today","Planned")))))</x:f>
      </x:c>
      <x:c r="O68" s="10"/>
      <x:c r="P68" s="10"/>
    </x:row>
    <x:row r="69" ht="23" customHeight="1">
      <x:c r="A69" s="10"/>
      <x:c r="B69" s="10"/>
      <x:c r="C69" s="10"/>
      <x:c r="D69" s="10"/>
      <x:c r="E69" s="10"/>
      <x:c r="F69" s="10"/>
      <x:c r="G69" s="10"/>
      <x:c r="H69" s="13"/>
      <x:c r="I69" s="10"/>
      <x:c r="J69" s="13"/>
      <x:c r="K69" s="13"/>
      <x:c r="L69" s="14" t="str">
        <x:f>IF(A69="","",IF(H69="","Missing date",MAX(0,IF(K69="",$B$5,K69)-H69)))</x:f>
      </x:c>
      <x:c r="M69" s="14" t="str">
        <x:f>IF(A69="","",SUMIFS('Work logs'!$F$6:$F$105,'Work logs'!$B$6:$B$105,A69))</x:f>
      </x:c>
      <x:c r="N69" s="2" t="str">
        <x:f>IF(A69="","",IF(G69="Closed","Closed",IF(J69="","Set action date",IF(J69&lt;$B$5,"Overdue",IF(J69=$B$5,"Due today","Planned")))))</x:f>
      </x:c>
      <x:c r="O69" s="10"/>
      <x:c r="P69" s="10"/>
    </x:row>
    <x:row r="70" ht="23" customHeight="1">
      <x:c r="A70" s="10"/>
      <x:c r="B70" s="10"/>
      <x:c r="C70" s="10"/>
      <x:c r="D70" s="10"/>
      <x:c r="E70" s="10"/>
      <x:c r="F70" s="10"/>
      <x:c r="G70" s="10"/>
      <x:c r="H70" s="13"/>
      <x:c r="I70" s="10"/>
      <x:c r="J70" s="13"/>
      <x:c r="K70" s="13"/>
      <x:c r="L70" s="14" t="str">
        <x:f>IF(A70="","",IF(H70="","Missing date",MAX(0,IF(K70="",$B$5,K70)-H70)))</x:f>
      </x:c>
      <x:c r="M70" s="14" t="str">
        <x:f>IF(A70="","",SUMIFS('Work logs'!$F$6:$F$105,'Work logs'!$B$6:$B$105,A70))</x:f>
      </x:c>
      <x:c r="N70" s="2" t="str">
        <x:f>IF(A70="","",IF(G70="Closed","Closed",IF(J70="","Set action date",IF(J70&lt;$B$5,"Overdue",IF(J70=$B$5,"Due today","Planned")))))</x:f>
      </x:c>
      <x:c r="O70" s="10"/>
      <x:c r="P70" s="10"/>
    </x:row>
    <x:row r="71" ht="23" customHeight="1">
      <x:c r="A71" s="10"/>
      <x:c r="B71" s="10"/>
      <x:c r="C71" s="10"/>
      <x:c r="D71" s="10"/>
      <x:c r="E71" s="10"/>
      <x:c r="F71" s="10"/>
      <x:c r="G71" s="10"/>
      <x:c r="H71" s="13"/>
      <x:c r="I71" s="10"/>
      <x:c r="J71" s="13"/>
      <x:c r="K71" s="13"/>
      <x:c r="L71" s="14" t="str">
        <x:f>IF(A71="","",IF(H71="","Missing date",MAX(0,IF(K71="",$B$5,K71)-H71)))</x:f>
      </x:c>
      <x:c r="M71" s="14" t="str">
        <x:f>IF(A71="","",SUMIFS('Work logs'!$F$6:$F$105,'Work logs'!$B$6:$B$105,A71))</x:f>
      </x:c>
      <x:c r="N71" s="2" t="str">
        <x:f>IF(A71="","",IF(G71="Closed","Closed",IF(J71="","Set action date",IF(J71&lt;$B$5,"Overdue",IF(J71=$B$5,"Due today","Planned")))))</x:f>
      </x:c>
      <x:c r="O71" s="10"/>
      <x:c r="P71" s="10"/>
    </x:row>
    <x:row r="72" ht="23" customHeight="1">
      <x:c r="A72" s="10"/>
      <x:c r="B72" s="10"/>
      <x:c r="C72" s="10"/>
      <x:c r="D72" s="10"/>
      <x:c r="E72" s="10"/>
      <x:c r="F72" s="10"/>
      <x:c r="G72" s="10"/>
      <x:c r="H72" s="13"/>
      <x:c r="I72" s="10"/>
      <x:c r="J72" s="13"/>
      <x:c r="K72" s="13"/>
      <x:c r="L72" s="14" t="str">
        <x:f>IF(A72="","",IF(H72="","Missing date",MAX(0,IF(K72="",$B$5,K72)-H72)))</x:f>
      </x:c>
      <x:c r="M72" s="14" t="str">
        <x:f>IF(A72="","",SUMIFS('Work logs'!$F$6:$F$105,'Work logs'!$B$6:$B$105,A72))</x:f>
      </x:c>
      <x:c r="N72" s="2" t="str">
        <x:f>IF(A72="","",IF(G72="Closed","Closed",IF(J72="","Set action date",IF(J72&lt;$B$5,"Overdue",IF(J72=$B$5,"Due today","Planned")))))</x:f>
      </x:c>
      <x:c r="O72" s="10"/>
      <x:c r="P72" s="10"/>
    </x:row>
    <x:row r="73" ht="23" customHeight="1">
      <x:c r="A73" s="10"/>
      <x:c r="B73" s="10"/>
      <x:c r="C73" s="10"/>
      <x:c r="D73" s="10"/>
      <x:c r="E73" s="10"/>
      <x:c r="F73" s="10"/>
      <x:c r="G73" s="10"/>
      <x:c r="H73" s="13"/>
      <x:c r="I73" s="10"/>
      <x:c r="J73" s="13"/>
      <x:c r="K73" s="13"/>
      <x:c r="L73" s="14" t="str">
        <x:f>IF(A73="","",IF(H73="","Missing date",MAX(0,IF(K73="",$B$5,K73)-H73)))</x:f>
      </x:c>
      <x:c r="M73" s="14" t="str">
        <x:f>IF(A73="","",SUMIFS('Work logs'!$F$6:$F$105,'Work logs'!$B$6:$B$105,A73))</x:f>
      </x:c>
      <x:c r="N73" s="2" t="str">
        <x:f>IF(A73="","",IF(G73="Closed","Closed",IF(J73="","Set action date",IF(J73&lt;$B$5,"Overdue",IF(J73=$B$5,"Due today","Planned")))))</x:f>
      </x:c>
      <x:c r="O73" s="10"/>
      <x:c r="P73" s="10"/>
    </x:row>
    <x:row r="74" ht="23" customHeight="1">
      <x:c r="A74" s="10"/>
      <x:c r="B74" s="10"/>
      <x:c r="C74" s="10"/>
      <x:c r="D74" s="10"/>
      <x:c r="E74" s="10"/>
      <x:c r="F74" s="10"/>
      <x:c r="G74" s="10"/>
      <x:c r="H74" s="13"/>
      <x:c r="I74" s="10"/>
      <x:c r="J74" s="13"/>
      <x:c r="K74" s="13"/>
      <x:c r="L74" s="14" t="str">
        <x:f>IF(A74="","",IF(H74="","Missing date",MAX(0,IF(K74="",$B$5,K74)-H74)))</x:f>
      </x:c>
      <x:c r="M74" s="14" t="str">
        <x:f>IF(A74="","",SUMIFS('Work logs'!$F$6:$F$105,'Work logs'!$B$6:$B$105,A74))</x:f>
      </x:c>
      <x:c r="N74" s="2" t="str">
        <x:f>IF(A74="","",IF(G74="Closed","Closed",IF(J74="","Set action date",IF(J74&lt;$B$5,"Overdue",IF(J74=$B$5,"Due today","Planned")))))</x:f>
      </x:c>
      <x:c r="O74" s="10"/>
      <x:c r="P74" s="10"/>
    </x:row>
    <x:row r="75" ht="23" customHeight="1">
      <x:c r="A75" s="10"/>
      <x:c r="B75" s="10"/>
      <x:c r="C75" s="10"/>
      <x:c r="D75" s="10"/>
      <x:c r="E75" s="10"/>
      <x:c r="F75" s="10"/>
      <x:c r="G75" s="10"/>
      <x:c r="H75" s="13"/>
      <x:c r="I75" s="10"/>
      <x:c r="J75" s="13"/>
      <x:c r="K75" s="13"/>
      <x:c r="L75" s="14" t="str">
        <x:f>IF(A75="","",IF(H75="","Missing date",MAX(0,IF(K75="",$B$5,K75)-H75)))</x:f>
      </x:c>
      <x:c r="M75" s="14" t="str">
        <x:f>IF(A75="","",SUMIFS('Work logs'!$F$6:$F$105,'Work logs'!$B$6:$B$105,A75))</x:f>
      </x:c>
      <x:c r="N75" s="2" t="str">
        <x:f>IF(A75="","",IF(G75="Closed","Closed",IF(J75="","Set action date",IF(J75&lt;$B$5,"Overdue",IF(J75=$B$5,"Due today","Planned")))))</x:f>
      </x:c>
      <x:c r="O75" s="10"/>
      <x:c r="P75" s="10"/>
    </x:row>
    <x:row r="76" ht="23" customHeight="1">
      <x:c r="A76" s="10"/>
      <x:c r="B76" s="10"/>
      <x:c r="C76" s="10"/>
      <x:c r="D76" s="10"/>
      <x:c r="E76" s="10"/>
      <x:c r="F76" s="10"/>
      <x:c r="G76" s="10"/>
      <x:c r="H76" s="13"/>
      <x:c r="I76" s="10"/>
      <x:c r="J76" s="13"/>
      <x:c r="K76" s="13"/>
      <x:c r="L76" s="14" t="str">
        <x:f>IF(A76="","",IF(H76="","Missing date",MAX(0,IF(K76="",$B$5,K76)-H76)))</x:f>
      </x:c>
      <x:c r="M76" s="14" t="str">
        <x:f>IF(A76="","",SUMIFS('Work logs'!$F$6:$F$105,'Work logs'!$B$6:$B$105,A76))</x:f>
      </x:c>
      <x:c r="N76" s="2" t="str">
        <x:f>IF(A76="","",IF(G76="Closed","Closed",IF(J76="","Set action date",IF(J76&lt;$B$5,"Overdue",IF(J76=$B$5,"Due today","Planned")))))</x:f>
      </x:c>
      <x:c r="O76" s="10"/>
      <x:c r="P76" s="10"/>
    </x:row>
    <x:row r="77" ht="23" customHeight="1">
      <x:c r="A77" s="10"/>
      <x:c r="B77" s="10"/>
      <x:c r="C77" s="10"/>
      <x:c r="D77" s="10"/>
      <x:c r="E77" s="10"/>
      <x:c r="F77" s="10"/>
      <x:c r="G77" s="10"/>
      <x:c r="H77" s="13"/>
      <x:c r="I77" s="10"/>
      <x:c r="J77" s="13"/>
      <x:c r="K77" s="13"/>
      <x:c r="L77" s="14" t="str">
        <x:f>IF(A77="","",IF(H77="","Missing date",MAX(0,IF(K77="",$B$5,K77)-H77)))</x:f>
      </x:c>
      <x:c r="M77" s="14" t="str">
        <x:f>IF(A77="","",SUMIFS('Work logs'!$F$6:$F$105,'Work logs'!$B$6:$B$105,A77))</x:f>
      </x:c>
      <x:c r="N77" s="2" t="str">
        <x:f>IF(A77="","",IF(G77="Closed","Closed",IF(J77="","Set action date",IF(J77&lt;$B$5,"Overdue",IF(J77=$B$5,"Due today","Planned")))))</x:f>
      </x:c>
      <x:c r="O77" s="10"/>
      <x:c r="P77" s="10"/>
    </x:row>
    <x:row r="78" ht="23" customHeight="1">
      <x:c r="A78" s="10"/>
      <x:c r="B78" s="10"/>
      <x:c r="C78" s="10"/>
      <x:c r="D78" s="10"/>
      <x:c r="E78" s="10"/>
      <x:c r="F78" s="10"/>
      <x:c r="G78" s="10"/>
      <x:c r="H78" s="13"/>
      <x:c r="I78" s="10"/>
      <x:c r="J78" s="13"/>
      <x:c r="K78" s="13"/>
      <x:c r="L78" s="14" t="str">
        <x:f>IF(A78="","",IF(H78="","Missing date",MAX(0,IF(K78="",$B$5,K78)-H78)))</x:f>
      </x:c>
      <x:c r="M78" s="14" t="str">
        <x:f>IF(A78="","",SUMIFS('Work logs'!$F$6:$F$105,'Work logs'!$B$6:$B$105,A78))</x:f>
      </x:c>
      <x:c r="N78" s="2" t="str">
        <x:f>IF(A78="","",IF(G78="Closed","Closed",IF(J78="","Set action date",IF(J78&lt;$B$5,"Overdue",IF(J78=$B$5,"Due today","Planned")))))</x:f>
      </x:c>
      <x:c r="O78" s="10"/>
      <x:c r="P78" s="10"/>
    </x:row>
    <x:row r="79" ht="23" customHeight="1">
      <x:c r="A79" s="10"/>
      <x:c r="B79" s="10"/>
      <x:c r="C79" s="10"/>
      <x:c r="D79" s="10"/>
      <x:c r="E79" s="10"/>
      <x:c r="F79" s="10"/>
      <x:c r="G79" s="10"/>
      <x:c r="H79" s="13"/>
      <x:c r="I79" s="10"/>
      <x:c r="J79" s="13"/>
      <x:c r="K79" s="13"/>
      <x:c r="L79" s="14" t="str">
        <x:f>IF(A79="","",IF(H79="","Missing date",MAX(0,IF(K79="",$B$5,K79)-H79)))</x:f>
      </x:c>
      <x:c r="M79" s="14" t="str">
        <x:f>IF(A79="","",SUMIFS('Work logs'!$F$6:$F$105,'Work logs'!$B$6:$B$105,A79))</x:f>
      </x:c>
      <x:c r="N79" s="2" t="str">
        <x:f>IF(A79="","",IF(G79="Closed","Closed",IF(J79="","Set action date",IF(J79&lt;$B$5,"Overdue",IF(J79=$B$5,"Due today","Planned")))))</x:f>
      </x:c>
      <x:c r="O79" s="10"/>
      <x:c r="P79" s="10"/>
    </x:row>
    <x:row r="80" ht="23" customHeight="1">
      <x:c r="A80" s="10"/>
      <x:c r="B80" s="10"/>
      <x:c r="C80" s="10"/>
      <x:c r="D80" s="10"/>
      <x:c r="E80" s="10"/>
      <x:c r="F80" s="10"/>
      <x:c r="G80" s="10"/>
      <x:c r="H80" s="13"/>
      <x:c r="I80" s="10"/>
      <x:c r="J80" s="13"/>
      <x:c r="K80" s="13"/>
      <x:c r="L80" s="14" t="str">
        <x:f>IF(A80="","",IF(H80="","Missing date",MAX(0,IF(K80="",$B$5,K80)-H80)))</x:f>
      </x:c>
      <x:c r="M80" s="14" t="str">
        <x:f>IF(A80="","",SUMIFS('Work logs'!$F$6:$F$105,'Work logs'!$B$6:$B$105,A80))</x:f>
      </x:c>
      <x:c r="N80" s="2" t="str">
        <x:f>IF(A80="","",IF(G80="Closed","Closed",IF(J80="","Set action date",IF(J80&lt;$B$5,"Overdue",IF(J80=$B$5,"Due today","Planned")))))</x:f>
      </x:c>
      <x:c r="O80" s="10"/>
      <x:c r="P80" s="10"/>
    </x:row>
    <x:row r="81" ht="23" customHeight="1">
      <x:c r="A81" s="10"/>
      <x:c r="B81" s="10"/>
      <x:c r="C81" s="10"/>
      <x:c r="D81" s="10"/>
      <x:c r="E81" s="10"/>
      <x:c r="F81" s="10"/>
      <x:c r="G81" s="10"/>
      <x:c r="H81" s="13"/>
      <x:c r="I81" s="10"/>
      <x:c r="J81" s="13"/>
      <x:c r="K81" s="13"/>
      <x:c r="L81" s="14" t="str">
        <x:f>IF(A81="","",IF(H81="","Missing date",MAX(0,IF(K81="",$B$5,K81)-H81)))</x:f>
      </x:c>
      <x:c r="M81" s="14" t="str">
        <x:f>IF(A81="","",SUMIFS('Work logs'!$F$6:$F$105,'Work logs'!$B$6:$B$105,A81))</x:f>
      </x:c>
      <x:c r="N81" s="2" t="str">
        <x:f>IF(A81="","",IF(G81="Closed","Closed",IF(J81="","Set action date",IF(J81&lt;$B$5,"Overdue",IF(J81=$B$5,"Due today","Planned")))))</x:f>
      </x:c>
      <x:c r="O81" s="10"/>
      <x:c r="P81" s="10"/>
    </x:row>
    <x:row r="82" ht="23" customHeight="1">
      <x:c r="A82" s="10"/>
      <x:c r="B82" s="10"/>
      <x:c r="C82" s="10"/>
      <x:c r="D82" s="10"/>
      <x:c r="E82" s="10"/>
      <x:c r="F82" s="10"/>
      <x:c r="G82" s="10"/>
      <x:c r="H82" s="13"/>
      <x:c r="I82" s="10"/>
      <x:c r="J82" s="13"/>
      <x:c r="K82" s="13"/>
      <x:c r="L82" s="14" t="str">
        <x:f>IF(A82="","",IF(H82="","Missing date",MAX(0,IF(K82="",$B$5,K82)-H82)))</x:f>
      </x:c>
      <x:c r="M82" s="14" t="str">
        <x:f>IF(A82="","",SUMIFS('Work logs'!$F$6:$F$105,'Work logs'!$B$6:$B$105,A82))</x:f>
      </x:c>
      <x:c r="N82" s="2" t="str">
        <x:f>IF(A82="","",IF(G82="Closed","Closed",IF(J82="","Set action date",IF(J82&lt;$B$5,"Overdue",IF(J82=$B$5,"Due today","Planned")))))</x:f>
      </x:c>
      <x:c r="O82" s="10"/>
      <x:c r="P82" s="10"/>
    </x:row>
    <x:row r="83" ht="23" customHeight="1">
      <x:c r="A83" s="10"/>
      <x:c r="B83" s="10"/>
      <x:c r="C83" s="10"/>
      <x:c r="D83" s="10"/>
      <x:c r="E83" s="10"/>
      <x:c r="F83" s="10"/>
      <x:c r="G83" s="10"/>
      <x:c r="H83" s="13"/>
      <x:c r="I83" s="10"/>
      <x:c r="J83" s="13"/>
      <x:c r="K83" s="13"/>
      <x:c r="L83" s="14" t="str">
        <x:f>IF(A83="","",IF(H83="","Missing date",MAX(0,IF(K83="",$B$5,K83)-H83)))</x:f>
      </x:c>
      <x:c r="M83" s="14" t="str">
        <x:f>IF(A83="","",SUMIFS('Work logs'!$F$6:$F$105,'Work logs'!$B$6:$B$105,A83))</x:f>
      </x:c>
      <x:c r="N83" s="2" t="str">
        <x:f>IF(A83="","",IF(G83="Closed","Closed",IF(J83="","Set action date",IF(J83&lt;$B$5,"Overdue",IF(J83=$B$5,"Due today","Planned")))))</x:f>
      </x:c>
      <x:c r="O83" s="10"/>
      <x:c r="P83" s="10"/>
    </x:row>
    <x:row r="84" ht="23" customHeight="1">
      <x:c r="A84" s="10"/>
      <x:c r="B84" s="10"/>
      <x:c r="C84" s="10"/>
      <x:c r="D84" s="10"/>
      <x:c r="E84" s="10"/>
      <x:c r="F84" s="10"/>
      <x:c r="G84" s="10"/>
      <x:c r="H84" s="13"/>
      <x:c r="I84" s="10"/>
      <x:c r="J84" s="13"/>
      <x:c r="K84" s="13"/>
      <x:c r="L84" s="14" t="str">
        <x:f>IF(A84="","",IF(H84="","Missing date",MAX(0,IF(K84="",$B$5,K84)-H84)))</x:f>
      </x:c>
      <x:c r="M84" s="14" t="str">
        <x:f>IF(A84="","",SUMIFS('Work logs'!$F$6:$F$105,'Work logs'!$B$6:$B$105,A84))</x:f>
      </x:c>
      <x:c r="N84" s="2" t="str">
        <x:f>IF(A84="","",IF(G84="Closed","Closed",IF(J84="","Set action date",IF(J84&lt;$B$5,"Overdue",IF(J84=$B$5,"Due today","Planned")))))</x:f>
      </x:c>
      <x:c r="O84" s="10"/>
      <x:c r="P84" s="10"/>
    </x:row>
    <x:row r="85" ht="23" customHeight="1">
      <x:c r="A85" s="10"/>
      <x:c r="B85" s="10"/>
      <x:c r="C85" s="10"/>
      <x:c r="D85" s="10"/>
      <x:c r="E85" s="10"/>
      <x:c r="F85" s="10"/>
      <x:c r="G85" s="10"/>
      <x:c r="H85" s="13"/>
      <x:c r="I85" s="10"/>
      <x:c r="J85" s="13"/>
      <x:c r="K85" s="13"/>
      <x:c r="L85" s="14" t="str">
        <x:f>IF(A85="","",IF(H85="","Missing date",MAX(0,IF(K85="",$B$5,K85)-H85)))</x:f>
      </x:c>
      <x:c r="M85" s="14" t="str">
        <x:f>IF(A85="","",SUMIFS('Work logs'!$F$6:$F$105,'Work logs'!$B$6:$B$105,A85))</x:f>
      </x:c>
      <x:c r="N85" s="2" t="str">
        <x:f>IF(A85="","",IF(G85="Closed","Closed",IF(J85="","Set action date",IF(J85&lt;$B$5,"Overdue",IF(J85=$B$5,"Due today","Planned")))))</x:f>
      </x:c>
      <x:c r="O85" s="10"/>
      <x:c r="P85" s="10"/>
    </x:row>
    <x:row r="86" ht="23" customHeight="1">
      <x:c r="A86" s="10"/>
      <x:c r="B86" s="10"/>
      <x:c r="C86" s="10"/>
      <x:c r="D86" s="10"/>
      <x:c r="E86" s="10"/>
      <x:c r="F86" s="10"/>
      <x:c r="G86" s="10"/>
      <x:c r="H86" s="13"/>
      <x:c r="I86" s="10"/>
      <x:c r="J86" s="13"/>
      <x:c r="K86" s="13"/>
      <x:c r="L86" s="14" t="str">
        <x:f>IF(A86="","",IF(H86="","Missing date",MAX(0,IF(K86="",$B$5,K86)-H86)))</x:f>
      </x:c>
      <x:c r="M86" s="14" t="str">
        <x:f>IF(A86="","",SUMIFS('Work logs'!$F$6:$F$105,'Work logs'!$B$6:$B$105,A86))</x:f>
      </x:c>
      <x:c r="N86" s="2" t="str">
        <x:f>IF(A86="","",IF(G86="Closed","Closed",IF(J86="","Set action date",IF(J86&lt;$B$5,"Overdue",IF(J86=$B$5,"Due today","Planned")))))</x:f>
      </x:c>
      <x:c r="O86" s="10"/>
      <x:c r="P86" s="10"/>
    </x:row>
    <x:row r="87" ht="23" customHeight="1">
      <x:c r="A87" s="10"/>
      <x:c r="B87" s="10"/>
      <x:c r="C87" s="10"/>
      <x:c r="D87" s="10"/>
      <x:c r="E87" s="10"/>
      <x:c r="F87" s="10"/>
      <x:c r="G87" s="10"/>
      <x:c r="H87" s="13"/>
      <x:c r="I87" s="10"/>
      <x:c r="J87" s="13"/>
      <x:c r="K87" s="13"/>
      <x:c r="L87" s="14" t="str">
        <x:f>IF(A87="","",IF(H87="","Missing date",MAX(0,IF(K87="",$B$5,K87)-H87)))</x:f>
      </x:c>
      <x:c r="M87" s="14" t="str">
        <x:f>IF(A87="","",SUMIFS('Work logs'!$F$6:$F$105,'Work logs'!$B$6:$B$105,A87))</x:f>
      </x:c>
      <x:c r="N87" s="2" t="str">
        <x:f>IF(A87="","",IF(G87="Closed","Closed",IF(J87="","Set action date",IF(J87&lt;$B$5,"Overdue",IF(J87=$B$5,"Due today","Planned")))))</x:f>
      </x:c>
      <x:c r="O87" s="10"/>
      <x:c r="P87" s="10"/>
    </x:row>
    <x:row r="88" ht="23" customHeight="1">
      <x:c r="A88" s="10"/>
      <x:c r="B88" s="10"/>
      <x:c r="C88" s="10"/>
      <x:c r="D88" s="10"/>
      <x:c r="E88" s="10"/>
      <x:c r="F88" s="10"/>
      <x:c r="G88" s="10"/>
      <x:c r="H88" s="13"/>
      <x:c r="I88" s="10"/>
      <x:c r="J88" s="13"/>
      <x:c r="K88" s="13"/>
      <x:c r="L88" s="14" t="str">
        <x:f>IF(A88="","",IF(H88="","Missing date",MAX(0,IF(K88="",$B$5,K88)-H88)))</x:f>
      </x:c>
      <x:c r="M88" s="14" t="str">
        <x:f>IF(A88="","",SUMIFS('Work logs'!$F$6:$F$105,'Work logs'!$B$6:$B$105,A88))</x:f>
      </x:c>
      <x:c r="N88" s="2" t="str">
        <x:f>IF(A88="","",IF(G88="Closed","Closed",IF(J88="","Set action date",IF(J88&lt;$B$5,"Overdue",IF(J88=$B$5,"Due today","Planned")))))</x:f>
      </x:c>
      <x:c r="O88" s="10"/>
      <x:c r="P88" s="10"/>
    </x:row>
    <x:row r="89" ht="23" customHeight="1">
      <x:c r="A89" s="10"/>
      <x:c r="B89" s="10"/>
      <x:c r="C89" s="10"/>
      <x:c r="D89" s="10"/>
      <x:c r="E89" s="10"/>
      <x:c r="F89" s="10"/>
      <x:c r="G89" s="10"/>
      <x:c r="H89" s="13"/>
      <x:c r="I89" s="10"/>
      <x:c r="J89" s="13"/>
      <x:c r="K89" s="13"/>
      <x:c r="L89" s="14" t="str">
        <x:f>IF(A89="","",IF(H89="","Missing date",MAX(0,IF(K89="",$B$5,K89)-H89)))</x:f>
      </x:c>
      <x:c r="M89" s="14" t="str">
        <x:f>IF(A89="","",SUMIFS('Work logs'!$F$6:$F$105,'Work logs'!$B$6:$B$105,A89))</x:f>
      </x:c>
      <x:c r="N89" s="2" t="str">
        <x:f>IF(A89="","",IF(G89="Closed","Closed",IF(J89="","Set action date",IF(J89&lt;$B$5,"Overdue",IF(J89=$B$5,"Due today","Planned")))))</x:f>
      </x:c>
      <x:c r="O89" s="10"/>
      <x:c r="P89" s="10"/>
    </x:row>
    <x:row r="90" ht="23" customHeight="1">
      <x:c r="A90" s="10"/>
      <x:c r="B90" s="10"/>
      <x:c r="C90" s="10"/>
      <x:c r="D90" s="10"/>
      <x:c r="E90" s="10"/>
      <x:c r="F90" s="10"/>
      <x:c r="G90" s="10"/>
      <x:c r="H90" s="13"/>
      <x:c r="I90" s="10"/>
      <x:c r="J90" s="13"/>
      <x:c r="K90" s="13"/>
      <x:c r="L90" s="14" t="str">
        <x:f>IF(A90="","",IF(H90="","Missing date",MAX(0,IF(K90="",$B$5,K90)-H90)))</x:f>
      </x:c>
      <x:c r="M90" s="14" t="str">
        <x:f>IF(A90="","",SUMIFS('Work logs'!$F$6:$F$105,'Work logs'!$B$6:$B$105,A90))</x:f>
      </x:c>
      <x:c r="N90" s="2" t="str">
        <x:f>IF(A90="","",IF(G90="Closed","Closed",IF(J90="","Set action date",IF(J90&lt;$B$5,"Overdue",IF(J90=$B$5,"Due today","Planned")))))</x:f>
      </x:c>
      <x:c r="O90" s="10"/>
      <x:c r="P90" s="10"/>
    </x:row>
    <x:row r="91" ht="23" customHeight="1">
      <x:c r="A91" s="10"/>
      <x:c r="B91" s="10"/>
      <x:c r="C91" s="10"/>
      <x:c r="D91" s="10"/>
      <x:c r="E91" s="10"/>
      <x:c r="F91" s="10"/>
      <x:c r="G91" s="10"/>
      <x:c r="H91" s="13"/>
      <x:c r="I91" s="10"/>
      <x:c r="J91" s="13"/>
      <x:c r="K91" s="13"/>
      <x:c r="L91" s="14" t="str">
        <x:f>IF(A91="","",IF(H91="","Missing date",MAX(0,IF(K91="",$B$5,K91)-H91)))</x:f>
      </x:c>
      <x:c r="M91" s="14" t="str">
        <x:f>IF(A91="","",SUMIFS('Work logs'!$F$6:$F$105,'Work logs'!$B$6:$B$105,A91))</x:f>
      </x:c>
      <x:c r="N91" s="2" t="str">
        <x:f>IF(A91="","",IF(G91="Closed","Closed",IF(J91="","Set action date",IF(J91&lt;$B$5,"Overdue",IF(J91=$B$5,"Due today","Planned")))))</x:f>
      </x:c>
      <x:c r="O91" s="10"/>
      <x:c r="P91" s="10"/>
    </x:row>
    <x:row r="92" ht="23" customHeight="1">
      <x:c r="A92" s="10"/>
      <x:c r="B92" s="10"/>
      <x:c r="C92" s="10"/>
      <x:c r="D92" s="10"/>
      <x:c r="E92" s="10"/>
      <x:c r="F92" s="10"/>
      <x:c r="G92" s="10"/>
      <x:c r="H92" s="13"/>
      <x:c r="I92" s="10"/>
      <x:c r="J92" s="13"/>
      <x:c r="K92" s="13"/>
      <x:c r="L92" s="14" t="str">
        <x:f>IF(A92="","",IF(H92="","Missing date",MAX(0,IF(K92="",$B$5,K92)-H92)))</x:f>
      </x:c>
      <x:c r="M92" s="14" t="str">
        <x:f>IF(A92="","",SUMIFS('Work logs'!$F$6:$F$105,'Work logs'!$B$6:$B$105,A92))</x:f>
      </x:c>
      <x:c r="N92" s="2" t="str">
        <x:f>IF(A92="","",IF(G92="Closed","Closed",IF(J92="","Set action date",IF(J92&lt;$B$5,"Overdue",IF(J92=$B$5,"Due today","Planned")))))</x:f>
      </x:c>
      <x:c r="O92" s="10"/>
      <x:c r="P92" s="10"/>
    </x:row>
    <x:row r="93" ht="23" customHeight="1">
      <x:c r="A93" s="10"/>
      <x:c r="B93" s="10"/>
      <x:c r="C93" s="10"/>
      <x:c r="D93" s="10"/>
      <x:c r="E93" s="10"/>
      <x:c r="F93" s="10"/>
      <x:c r="G93" s="10"/>
      <x:c r="H93" s="13"/>
      <x:c r="I93" s="10"/>
      <x:c r="J93" s="13"/>
      <x:c r="K93" s="13"/>
      <x:c r="L93" s="14" t="str">
        <x:f>IF(A93="","",IF(H93="","Missing date",MAX(0,IF(K93="",$B$5,K93)-H93)))</x:f>
      </x:c>
      <x:c r="M93" s="14" t="str">
        <x:f>IF(A93="","",SUMIFS('Work logs'!$F$6:$F$105,'Work logs'!$B$6:$B$105,A93))</x:f>
      </x:c>
      <x:c r="N93" s="2" t="str">
        <x:f>IF(A93="","",IF(G93="Closed","Closed",IF(J93="","Set action date",IF(J93&lt;$B$5,"Overdue",IF(J93=$B$5,"Due today","Planned")))))</x:f>
      </x:c>
      <x:c r="O93" s="10"/>
      <x:c r="P93" s="10"/>
    </x:row>
    <x:row r="94" ht="23" customHeight="1">
      <x:c r="A94" s="10"/>
      <x:c r="B94" s="10"/>
      <x:c r="C94" s="10"/>
      <x:c r="D94" s="10"/>
      <x:c r="E94" s="10"/>
      <x:c r="F94" s="10"/>
      <x:c r="G94" s="10"/>
      <x:c r="H94" s="13"/>
      <x:c r="I94" s="10"/>
      <x:c r="J94" s="13"/>
      <x:c r="K94" s="13"/>
      <x:c r="L94" s="14" t="str">
        <x:f>IF(A94="","",IF(H94="","Missing date",MAX(0,IF(K94="",$B$5,K94)-H94)))</x:f>
      </x:c>
      <x:c r="M94" s="14" t="str">
        <x:f>IF(A94="","",SUMIFS('Work logs'!$F$6:$F$105,'Work logs'!$B$6:$B$105,A94))</x:f>
      </x:c>
      <x:c r="N94" s="2" t="str">
        <x:f>IF(A94="","",IF(G94="Closed","Closed",IF(J94="","Set action date",IF(J94&lt;$B$5,"Overdue",IF(J94=$B$5,"Due today","Planned")))))</x:f>
      </x:c>
      <x:c r="O94" s="10"/>
      <x:c r="P94" s="10"/>
    </x:row>
    <x:row r="95" ht="23" customHeight="1">
      <x:c r="A95" s="10"/>
      <x:c r="B95" s="10"/>
      <x:c r="C95" s="10"/>
      <x:c r="D95" s="10"/>
      <x:c r="E95" s="10"/>
      <x:c r="F95" s="10"/>
      <x:c r="G95" s="10"/>
      <x:c r="H95" s="13"/>
      <x:c r="I95" s="10"/>
      <x:c r="J95" s="13"/>
      <x:c r="K95" s="13"/>
      <x:c r="L95" s="14" t="str">
        <x:f>IF(A95="","",IF(H95="","Missing date",MAX(0,IF(K95="",$B$5,K95)-H95)))</x:f>
      </x:c>
      <x:c r="M95" s="14" t="str">
        <x:f>IF(A95="","",SUMIFS('Work logs'!$F$6:$F$105,'Work logs'!$B$6:$B$105,A95))</x:f>
      </x:c>
      <x:c r="N95" s="2" t="str">
        <x:f>IF(A95="","",IF(G95="Closed","Closed",IF(J95="","Set action date",IF(J95&lt;$B$5,"Overdue",IF(J95=$B$5,"Due today","Planned")))))</x:f>
      </x:c>
      <x:c r="O95" s="10"/>
      <x:c r="P95" s="10"/>
    </x:row>
    <x:row r="96" ht="23" customHeight="1">
      <x:c r="A96" s="10"/>
      <x:c r="B96" s="10"/>
      <x:c r="C96" s="10"/>
      <x:c r="D96" s="10"/>
      <x:c r="E96" s="10"/>
      <x:c r="F96" s="10"/>
      <x:c r="G96" s="10"/>
      <x:c r="H96" s="13"/>
      <x:c r="I96" s="10"/>
      <x:c r="J96" s="13"/>
      <x:c r="K96" s="13"/>
      <x:c r="L96" s="14" t="str">
        <x:f>IF(A96="","",IF(H96="","Missing date",MAX(0,IF(K96="",$B$5,K96)-H96)))</x:f>
      </x:c>
      <x:c r="M96" s="14" t="str">
        <x:f>IF(A96="","",SUMIFS('Work logs'!$F$6:$F$105,'Work logs'!$B$6:$B$105,A96))</x:f>
      </x:c>
      <x:c r="N96" s="2" t="str">
        <x:f>IF(A96="","",IF(G96="Closed","Closed",IF(J96="","Set action date",IF(J96&lt;$B$5,"Overdue",IF(J96=$B$5,"Due today","Planned")))))</x:f>
      </x:c>
      <x:c r="O96" s="10"/>
      <x:c r="P96" s="10"/>
    </x:row>
    <x:row r="97" ht="23" customHeight="1">
      <x:c r="A97" s="10"/>
      <x:c r="B97" s="10"/>
      <x:c r="C97" s="10"/>
      <x:c r="D97" s="10"/>
      <x:c r="E97" s="10"/>
      <x:c r="F97" s="10"/>
      <x:c r="G97" s="10"/>
      <x:c r="H97" s="13"/>
      <x:c r="I97" s="10"/>
      <x:c r="J97" s="13"/>
      <x:c r="K97" s="13"/>
      <x:c r="L97" s="14" t="str">
        <x:f>IF(A97="","",IF(H97="","Missing date",MAX(0,IF(K97="",$B$5,K97)-H97)))</x:f>
      </x:c>
      <x:c r="M97" s="14" t="str">
        <x:f>IF(A97="","",SUMIFS('Work logs'!$F$6:$F$105,'Work logs'!$B$6:$B$105,A97))</x:f>
      </x:c>
      <x:c r="N97" s="2" t="str">
        <x:f>IF(A97="","",IF(G97="Closed","Closed",IF(J97="","Set action date",IF(J97&lt;$B$5,"Overdue",IF(J97=$B$5,"Due today","Planned")))))</x:f>
      </x:c>
      <x:c r="O97" s="10"/>
      <x:c r="P97" s="10"/>
    </x:row>
    <x:row r="98" ht="23" customHeight="1">
      <x:c r="A98" s="10"/>
      <x:c r="B98" s="10"/>
      <x:c r="C98" s="10"/>
      <x:c r="D98" s="10"/>
      <x:c r="E98" s="10"/>
      <x:c r="F98" s="10"/>
      <x:c r="G98" s="10"/>
      <x:c r="H98" s="13"/>
      <x:c r="I98" s="10"/>
      <x:c r="J98" s="13"/>
      <x:c r="K98" s="13"/>
      <x:c r="L98" s="14" t="str">
        <x:f>IF(A98="","",IF(H98="","Missing date",MAX(0,IF(K98="",$B$5,K98)-H98)))</x:f>
      </x:c>
      <x:c r="M98" s="14" t="str">
        <x:f>IF(A98="","",SUMIFS('Work logs'!$F$6:$F$105,'Work logs'!$B$6:$B$105,A98))</x:f>
      </x:c>
      <x:c r="N98" s="2" t="str">
        <x:f>IF(A98="","",IF(G98="Closed","Closed",IF(J98="","Set action date",IF(J98&lt;$B$5,"Overdue",IF(J98=$B$5,"Due today","Planned")))))</x:f>
      </x:c>
      <x:c r="O98" s="10"/>
      <x:c r="P98" s="10"/>
    </x:row>
    <x:row r="99" ht="23" customHeight="1">
      <x:c r="A99" s="10"/>
      <x:c r="B99" s="10"/>
      <x:c r="C99" s="10"/>
      <x:c r="D99" s="10"/>
      <x:c r="E99" s="10"/>
      <x:c r="F99" s="10"/>
      <x:c r="G99" s="10"/>
      <x:c r="H99" s="13"/>
      <x:c r="I99" s="10"/>
      <x:c r="J99" s="13"/>
      <x:c r="K99" s="13"/>
      <x:c r="L99" s="14" t="str">
        <x:f>IF(A99="","",IF(H99="","Missing date",MAX(0,IF(K99="",$B$5,K99)-H99)))</x:f>
      </x:c>
      <x:c r="M99" s="14" t="str">
        <x:f>IF(A99="","",SUMIFS('Work logs'!$F$6:$F$105,'Work logs'!$B$6:$B$105,A99))</x:f>
      </x:c>
      <x:c r="N99" s="2" t="str">
        <x:f>IF(A99="","",IF(G99="Closed","Closed",IF(J99="","Set action date",IF(J99&lt;$B$5,"Overdue",IF(J99=$B$5,"Due today","Planned")))))</x:f>
      </x:c>
      <x:c r="O99" s="10"/>
      <x:c r="P99" s="10"/>
    </x:row>
    <x:row r="100" ht="23" customHeight="1">
      <x:c r="A100" s="10"/>
      <x:c r="B100" s="10"/>
      <x:c r="C100" s="10"/>
      <x:c r="D100" s="10"/>
      <x:c r="E100" s="10"/>
      <x:c r="F100" s="10"/>
      <x:c r="G100" s="10"/>
      <x:c r="H100" s="13"/>
      <x:c r="I100" s="10"/>
      <x:c r="J100" s="13"/>
      <x:c r="K100" s="13"/>
      <x:c r="L100" s="14" t="str">
        <x:f>IF(A100="","",IF(H100="","Missing date",MAX(0,IF(K100="",$B$5,K100)-H100)))</x:f>
      </x:c>
      <x:c r="M100" s="14" t="str">
        <x:f>IF(A100="","",SUMIFS('Work logs'!$F$6:$F$105,'Work logs'!$B$6:$B$105,A100))</x:f>
      </x:c>
      <x:c r="N100" s="2" t="str">
        <x:f>IF(A100="","",IF(G100="Closed","Closed",IF(J100="","Set action date",IF(J100&lt;$B$5,"Overdue",IF(J100=$B$5,"Due today","Planned")))))</x:f>
      </x:c>
      <x:c r="O100" s="10"/>
      <x:c r="P100" s="10"/>
    </x:row>
    <x:row r="101" ht="23" customHeight="1">
      <x:c r="A101" s="10"/>
      <x:c r="B101" s="10"/>
      <x:c r="C101" s="10"/>
      <x:c r="D101" s="10"/>
      <x:c r="E101" s="10"/>
      <x:c r="F101" s="10"/>
      <x:c r="G101" s="10"/>
      <x:c r="H101" s="13"/>
      <x:c r="I101" s="10"/>
      <x:c r="J101" s="13"/>
      <x:c r="K101" s="13"/>
      <x:c r="L101" s="14" t="str">
        <x:f>IF(A101="","",IF(H101="","Missing date",MAX(0,IF(K101="",$B$5,K101)-H101)))</x:f>
      </x:c>
      <x:c r="M101" s="14" t="str">
        <x:f>IF(A101="","",SUMIFS('Work logs'!$F$6:$F$105,'Work logs'!$B$6:$B$105,A101))</x:f>
      </x:c>
      <x:c r="N101" s="2" t="str">
        <x:f>IF(A101="","",IF(G101="Closed","Closed",IF(J101="","Set action date",IF(J101&lt;$B$5,"Overdue",IF(J101=$B$5,"Due today","Planned")))))</x:f>
      </x:c>
      <x:c r="O101" s="10"/>
      <x:c r="P101" s="10"/>
    </x:row>
    <x:row r="102" ht="23" customHeight="1">
      <x:c r="A102" s="10"/>
      <x:c r="B102" s="10"/>
      <x:c r="C102" s="10"/>
      <x:c r="D102" s="10"/>
      <x:c r="E102" s="10"/>
      <x:c r="F102" s="10"/>
      <x:c r="G102" s="10"/>
      <x:c r="H102" s="13"/>
      <x:c r="I102" s="10"/>
      <x:c r="J102" s="13"/>
      <x:c r="K102" s="13"/>
      <x:c r="L102" s="14" t="str">
        <x:f>IF(A102="","",IF(H102="","Missing date",MAX(0,IF(K102="",$B$5,K102)-H102)))</x:f>
      </x:c>
      <x:c r="M102" s="14" t="str">
        <x:f>IF(A102="","",SUMIFS('Work logs'!$F$6:$F$105,'Work logs'!$B$6:$B$105,A102))</x:f>
      </x:c>
      <x:c r="N102" s="2" t="str">
        <x:f>IF(A102="","",IF(G102="Closed","Closed",IF(J102="","Set action date",IF(J102&lt;$B$5,"Overdue",IF(J102=$B$5,"Due today","Planned")))))</x:f>
      </x:c>
      <x:c r="O102" s="10"/>
      <x:c r="P102" s="10"/>
    </x:row>
    <x:row r="103" ht="23" customHeight="1">
      <x:c r="A103" s="10"/>
      <x:c r="B103" s="10"/>
      <x:c r="C103" s="10"/>
      <x:c r="D103" s="10"/>
      <x:c r="E103" s="10"/>
      <x:c r="F103" s="10"/>
      <x:c r="G103" s="10"/>
      <x:c r="H103" s="13"/>
      <x:c r="I103" s="10"/>
      <x:c r="J103" s="13"/>
      <x:c r="K103" s="13"/>
      <x:c r="L103" s="14" t="str">
        <x:f>IF(A103="","",IF(H103="","Missing date",MAX(0,IF(K103="",$B$5,K103)-H103)))</x:f>
      </x:c>
      <x:c r="M103" s="14" t="str">
        <x:f>IF(A103="","",SUMIFS('Work logs'!$F$6:$F$105,'Work logs'!$B$6:$B$105,A103))</x:f>
      </x:c>
      <x:c r="N103" s="2" t="str">
        <x:f>IF(A103="","",IF(G103="Closed","Closed",IF(J103="","Set action date",IF(J103&lt;$B$5,"Overdue",IF(J103=$B$5,"Due today","Planned")))))</x:f>
      </x:c>
      <x:c r="O103" s="10"/>
      <x:c r="P103" s="10"/>
    </x:row>
    <x:row r="104" ht="23" customHeight="1">
      <x:c r="A104" s="10"/>
      <x:c r="B104" s="10"/>
      <x:c r="C104" s="10"/>
      <x:c r="D104" s="10"/>
      <x:c r="E104" s="10"/>
      <x:c r="F104" s="10"/>
      <x:c r="G104" s="10"/>
      <x:c r="H104" s="13"/>
      <x:c r="I104" s="10"/>
      <x:c r="J104" s="13"/>
      <x:c r="K104" s="13"/>
      <x:c r="L104" s="14" t="str">
        <x:f>IF(A104="","",IF(H104="","Missing date",MAX(0,IF(K104="",$B$5,K104)-H104)))</x:f>
      </x:c>
      <x:c r="M104" s="14" t="str">
        <x:f>IF(A104="","",SUMIFS('Work logs'!$F$6:$F$105,'Work logs'!$B$6:$B$105,A104))</x:f>
      </x:c>
      <x:c r="N104" s="2" t="str">
        <x:f>IF(A104="","",IF(G104="Closed","Closed",IF(J104="","Set action date",IF(J104&lt;$B$5,"Overdue",IF(J104=$B$5,"Due today","Planned")))))</x:f>
      </x:c>
      <x:c r="O104" s="10"/>
      <x:c r="P104" s="10"/>
    </x:row>
    <x:row r="105" ht="23" customHeight="1">
      <x:c r="A105" s="10"/>
      <x:c r="B105" s="10"/>
      <x:c r="C105" s="10"/>
      <x:c r="D105" s="10"/>
      <x:c r="E105" s="10"/>
      <x:c r="F105" s="10"/>
      <x:c r="G105" s="10"/>
      <x:c r="H105" s="13"/>
      <x:c r="I105" s="10"/>
      <x:c r="J105" s="13"/>
      <x:c r="K105" s="13"/>
      <x:c r="L105" s="14" t="str">
        <x:f>IF(A105="","",IF(H105="","Missing date",MAX(0,IF(K105="",$B$5,K105)-H105)))</x:f>
      </x:c>
      <x:c r="M105" s="14" t="str">
        <x:f>IF(A105="","",SUMIFS('Work logs'!$F$6:$F$105,'Work logs'!$B$6:$B$105,A105))</x:f>
      </x:c>
      <x:c r="N105" s="2" t="str">
        <x:f>IF(A105="","",IF(G105="Closed","Closed",IF(J105="","Set action date",IF(J105&lt;$B$5,"Overdue",IF(J105=$B$5,"Due today","Planned")))))</x:f>
      </x:c>
      <x:c r="O105" s="10"/>
      <x:c r="P105" s="10"/>
    </x:row>
    <x:row r="106" ht="23" customHeight="1">
      <x:c r="A106" s="10"/>
      <x:c r="B106" s="10"/>
      <x:c r="C106" s="10"/>
      <x:c r="D106" s="10"/>
      <x:c r="E106" s="10"/>
      <x:c r="F106" s="10"/>
      <x:c r="G106" s="10"/>
      <x:c r="H106" s="13"/>
      <x:c r="I106" s="10"/>
      <x:c r="J106" s="13"/>
      <x:c r="K106" s="13"/>
      <x:c r="L106" s="14" t="str">
        <x:f>IF(A106="","",IF(H106="","Missing date",MAX(0,IF(K106="",$B$5,K106)-H106)))</x:f>
      </x:c>
      <x:c r="M106" s="14" t="str">
        <x:f>IF(A106="","",SUMIFS('Work logs'!$F$6:$F$105,'Work logs'!$B$6:$B$105,A106))</x:f>
      </x:c>
      <x:c r="N106" s="2" t="str">
        <x:f>IF(A106="","",IF(G106="Closed","Closed",IF(J106="","Set action date",IF(J106&lt;$B$5,"Overdue",IF(J106=$B$5,"Due today","Planned")))))</x:f>
      </x:c>
      <x:c r="O106" s="10"/>
      <x:c r="P106" s="10"/>
    </x:row>
    <x:row r="107" ht="23" customHeight="1">
      <x:c r="A107" s="10"/>
      <x:c r="B107" s="10"/>
      <x:c r="C107" s="10"/>
      <x:c r="D107" s="10"/>
      <x:c r="E107" s="10"/>
      <x:c r="F107" s="10"/>
      <x:c r="G107" s="10"/>
      <x:c r="H107" s="13"/>
      <x:c r="I107" s="10"/>
      <x:c r="J107" s="13"/>
      <x:c r="K107" s="13"/>
      <x:c r="L107" s="14" t="str">
        <x:f>IF(A107="","",IF(H107="","Missing date",MAX(0,IF(K107="",$B$5,K107)-H107)))</x:f>
      </x:c>
      <x:c r="M107" s="14" t="str">
        <x:f>IF(A107="","",SUMIFS('Work logs'!$F$6:$F$105,'Work logs'!$B$6:$B$105,A107))</x:f>
      </x:c>
      <x:c r="N107" s="2" t="str">
        <x:f>IF(A107="","",IF(G107="Closed","Closed",IF(J107="","Set action date",IF(J107&lt;$B$5,"Overdue",IF(J107=$B$5,"Due today","Planned")))))</x:f>
      </x:c>
      <x:c r="O107" s="10"/>
      <x:c r="P107" s="10"/>
    </x:row>
    <x:row r="108" ht="23" customHeight="1">
      <x:c r="A108" s="10"/>
      <x:c r="B108" s="10"/>
      <x:c r="C108" s="10"/>
      <x:c r="D108" s="10"/>
      <x:c r="E108" s="10"/>
      <x:c r="F108" s="10"/>
      <x:c r="G108" s="10"/>
      <x:c r="H108" s="13"/>
      <x:c r="I108" s="10"/>
      <x:c r="J108" s="13"/>
      <x:c r="K108" s="13"/>
      <x:c r="L108" s="14" t="str">
        <x:f>IF(A108="","",IF(H108="","Missing date",MAX(0,IF(K108="",$B$5,K108)-H108)))</x:f>
      </x:c>
      <x:c r="M108" s="14" t="str">
        <x:f>IF(A108="","",SUMIFS('Work logs'!$F$6:$F$105,'Work logs'!$B$6:$B$105,A108))</x:f>
      </x:c>
      <x:c r="N108" s="2" t="str">
        <x:f>IF(A108="","",IF(G108="Closed","Closed",IF(J108="","Set action date",IF(J108&lt;$B$5,"Overdue",IF(J108=$B$5,"Due today","Planned")))))</x:f>
      </x:c>
      <x:c r="O108" s="10"/>
      <x:c r="P108" s="10"/>
    </x:row>
    <x:row r="109" ht="23" customHeight="1">
      <x:c r="A109" s="10"/>
      <x:c r="B109" s="10"/>
      <x:c r="C109" s="10"/>
      <x:c r="D109" s="10"/>
      <x:c r="E109" s="10"/>
      <x:c r="F109" s="10"/>
      <x:c r="G109" s="10"/>
      <x:c r="H109" s="13"/>
      <x:c r="I109" s="10"/>
      <x:c r="J109" s="13"/>
      <x:c r="K109" s="13"/>
      <x:c r="L109" s="14" t="str">
        <x:f>IF(A109="","",IF(H109="","Missing date",MAX(0,IF(K109="",$B$5,K109)-H109)))</x:f>
      </x:c>
      <x:c r="M109" s="14" t="str">
        <x:f>IF(A109="","",SUMIFS('Work logs'!$F$6:$F$105,'Work logs'!$B$6:$B$105,A109))</x:f>
      </x:c>
      <x:c r="N109" s="2" t="str">
        <x:f>IF(A109="","",IF(G109="Closed","Closed",IF(J109="","Set action date",IF(J109&lt;$B$5,"Overdue",IF(J109=$B$5,"Due today","Planned")))))</x:f>
      </x:c>
      <x:c r="O109" s="10"/>
      <x:c r="P109" s="10"/>
    </x:row>
    <x:row r="110" ht="23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</x:row>
  </x:sheetData>
  <x:conditionalFormatting sqref="N10:N109">
    <x:cfRule type="containsText" dxfId="0" priority="1" operator="containsText" text="Overdue"/>
    <x:cfRule type="containsText" dxfId="1" priority="2" operator="containsText" text="Set action date"/>
  </x:conditionalFormatting>
  <x:dataValidations count="3">
    <x:dataValidation type="list" sqref="C10:C109">
      <x:formula1>'Lists'!$A$6:$A$25</x:formula1>
    </x:dataValidation>
    <x:dataValidation type="list" sqref="F10:F109">
      <x:formula1>'Lists'!$B$6:$B$25</x:formula1>
    </x:dataValidation>
    <x:dataValidation type="list" sqref="G10:G109">
      <x:formula1>'Lists'!$C$6:$C$25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540a3bc131c498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46" hidden="0" customWidth="1"/>
    <x:col min="8" max="8" width="46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</x:row>
    <x:row r="2" ht="30" customHeight="1">
      <x:c r="A2" s="4" t="str">
        <x:v>Work performed on tickets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</x:row>
    <x:row r="3" ht="23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</x:row>
    <x:row r="4" ht="23" customHeight="1">
      <x:c r="A4" s="2" t="str">
        <x:v>Record hands-on minutes only. Edit the original entry to correct it; explain the change in Correction note.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</x:row>
    <x:row r="5" ht="34" customHeight="1">
      <x:c r="A5" s="9" t="str">
        <x:v>Work ID</x:v>
      </x:c>
      <x:c r="B5" s="9" t="str">
        <x:v>Ticket ID</x:v>
      </x:c>
      <x:c r="C5" s="9" t="str">
        <x:v>Work date</x:v>
      </x:c>
      <x:c r="D5" s="9" t="str">
        <x:v>Technician</x:v>
      </x:c>
      <x:c r="E5" s="9" t="str">
        <x:v>Work type</x:v>
      </x:c>
      <x:c r="F5" s="9" t="str">
        <x:v>Minutes</x:v>
      </x:c>
      <x:c r="G5" s="9" t="str">
        <x:v>Work description</x:v>
      </x:c>
      <x:c r="H5" s="9" t="str">
        <x:v>Correction note</x:v>
      </x:c>
      <x:c r="I5" s="2"/>
      <x:c r="J5" s="2"/>
      <x:c r="K5" s="2"/>
      <x:c r="L5" s="2"/>
      <x:c r="M5" s="2"/>
      <x:c r="N5" s="2"/>
      <x:c r="O5" s="2"/>
      <x:c r="P5" s="2"/>
    </x:row>
    <x:row r="6" ht="34" customHeight="1">
      <x:c r="A6" s="15" t="str">
        <x:v>WRK-001</x:v>
      </x:c>
      <x:c r="B6" s="15" t="str">
        <x:v>TKT-001</x:v>
      </x:c>
      <x:c r="C6" s="16" t="n">
        <x:v>46273</x:v>
      </x:c>
      <x:c r="D6" s="15" t="str">
        <x:v>Morgan</x:v>
      </x:c>
      <x:c r="E6" s="15" t="str">
        <x:v>Diagnosis</x:v>
      </x:c>
      <x:c r="F6" s="15" t="n">
        <x:v>25</x:v>
      </x:c>
      <x:c r="G6" s="15" t="str">
        <x:v>Inspected charger connection</x:v>
      </x:c>
      <x:c r="H6" s="15"/>
      <x:c r="I6" s="2"/>
      <x:c r="J6" s="2"/>
      <x:c r="K6" s="2"/>
      <x:c r="L6" s="2"/>
      <x:c r="M6" s="2"/>
      <x:c r="N6" s="2"/>
      <x:c r="O6" s="2"/>
      <x:c r="P6" s="2"/>
    </x:row>
    <x:row r="7" ht="34" customHeight="1">
      <x:c r="A7" s="15" t="str">
        <x:v>WRK-002</x:v>
      </x:c>
      <x:c r="B7" s="15" t="str">
        <x:v>TKT-001</x:v>
      </x:c>
      <x:c r="C7" s="16" t="n">
        <x:v>46274</x:v>
      </x:c>
      <x:c r="D7" s="15" t="str">
        <x:v>Morgan</x:v>
      </x:c>
      <x:c r="E7" s="15" t="str">
        <x:v>Repair</x:v>
      </x:c>
      <x:c r="F7" s="15" t="n">
        <x:v>40</x:v>
      </x:c>
      <x:c r="G7" s="15" t="str">
        <x:v>Tested the replacement adapter</x:v>
      </x:c>
      <x:c r="H7" s="15"/>
      <x:c r="I7" s="2"/>
      <x:c r="J7" s="2"/>
      <x:c r="K7" s="2"/>
      <x:c r="L7" s="2"/>
      <x:c r="M7" s="2"/>
      <x:c r="N7" s="2"/>
      <x:c r="O7" s="2"/>
      <x:c r="P7" s="2"/>
    </x:row>
    <x:row r="8" ht="34" customHeight="1">
      <x:c r="A8" s="15" t="str">
        <x:v>WRK-003</x:v>
      </x:c>
      <x:c r="B8" s="15" t="str">
        <x:v>TKT-002</x:v>
      </x:c>
      <x:c r="C8" s="16" t="n">
        <x:v>46273</x:v>
      </x:c>
      <x:c r="D8" s="15" t="str">
        <x:v>Morgan</x:v>
      </x:c>
      <x:c r="E8" s="15" t="str">
        <x:v>Configuration</x:v>
      </x:c>
      <x:c r="F8" s="15" t="n">
        <x:v>35</x:v>
      </x:c>
      <x:c r="G8" s="15" t="str">
        <x:v>Removed the legacy driver</x:v>
      </x:c>
      <x:c r="H8" s="15"/>
      <x:c r="I8" s="2"/>
      <x:c r="J8" s="2"/>
      <x:c r="K8" s="2"/>
      <x:c r="L8" s="2"/>
      <x:c r="M8" s="2"/>
      <x:c r="N8" s="2"/>
      <x:c r="O8" s="2"/>
      <x:c r="P8" s="2"/>
    </x:row>
    <x:row r="9" ht="34" customHeight="1">
      <x:c r="A9" s="15" t="str">
        <x:v>WRK-004</x:v>
      </x:c>
      <x:c r="B9" s="15" t="str">
        <x:v>TKT-002</x:v>
      </x:c>
      <x:c r="C9" s="16" t="n">
        <x:v>46274</x:v>
      </x:c>
      <x:c r="D9" s="15" t="str">
        <x:v>Casey</x:v>
      </x:c>
      <x:c r="E9" s="15" t="str">
        <x:v>User support</x:v>
      </x:c>
      <x:c r="F9" s="15" t="n">
        <x:v>10</x:v>
      </x:c>
      <x:c r="G9" s="15" t="str">
        <x:v>Confirmed restart and two test prints</x:v>
      </x:c>
      <x:c r="H9" s="15"/>
      <x:c r="I9" s="2"/>
      <x:c r="J9" s="2"/>
      <x:c r="K9" s="2"/>
      <x:c r="L9" s="2"/>
      <x:c r="M9" s="2"/>
      <x:c r="N9" s="2"/>
      <x:c r="O9" s="2"/>
      <x:c r="P9" s="2"/>
    </x:row>
    <x:row r="10" ht="34" customHeight="1">
      <x:c r="A10" s="15" t="str">
        <x:v>WRK-005</x:v>
      </x:c>
      <x:c r="B10" s="15" t="str">
        <x:v>TKT-004</x:v>
      </x:c>
      <x:c r="C10" s="16" t="n">
        <x:v>46273</x:v>
      </x:c>
      <x:c r="D10" s="15" t="str">
        <x:v>Taylor</x:v>
      </x:c>
      <x:c r="E10" s="15" t="str">
        <x:v>Diagnosis</x:v>
      </x:c>
      <x:c r="F10" s="15" t="n">
        <x:v>20</x:v>
      </x:c>
      <x:c r="G10" s="15" t="str">
        <x:v>Checked the account error</x:v>
      </x:c>
      <x:c r="H10" s="15"/>
      <x:c r="I10" s="2"/>
      <x:c r="J10" s="2"/>
      <x:c r="K10" s="2"/>
      <x:c r="L10" s="2"/>
      <x:c r="M10" s="2"/>
      <x:c r="N10" s="2"/>
      <x:c r="O10" s="2"/>
      <x:c r="P10" s="2"/>
    </x:row>
    <x:row r="11" ht="34" customHeight="1">
      <x:c r="A11" s="15" t="str">
        <x:v>WRK-006</x:v>
      </x:c>
      <x:c r="B11" s="15" t="str">
        <x:v>TKT-005</x:v>
      </x:c>
      <x:c r="C11" s="16" t="n">
        <x:v>46274</x:v>
      </x:c>
      <x:c r="D11" s="15" t="str">
        <x:v>Taylor</x:v>
      </x:c>
      <x:c r="E11" s="15" t="str">
        <x:v>Vendor coordination</x:v>
      </x:c>
      <x:c r="F11" s="15" t="n">
        <x:v>15</x:v>
      </x:c>
      <x:c r="G11" s="15" t="str">
        <x:v>Sent the vendor a sanitized log</x:v>
      </x:c>
      <x:c r="H11" s="15"/>
      <x:c r="I11" s="2"/>
      <x:c r="J11" s="2"/>
      <x:c r="K11" s="2"/>
      <x:c r="L11" s="2"/>
      <x:c r="M11" s="2"/>
      <x:c r="N11" s="2"/>
      <x:c r="O11" s="2"/>
      <x:c r="P11" s="2"/>
    </x:row>
    <x:row r="12" ht="34" customHeight="1">
      <x:c r="A12" s="15" t="str">
        <x:v>WRK-007</x:v>
      </x:c>
      <x:c r="B12" s="15" t="str">
        <x:v>TKT-006</x:v>
      </x:c>
      <x:c r="C12" s="16" t="n">
        <x:v>46274</x:v>
      </x:c>
      <x:c r="D12" s="15" t="str">
        <x:v>Morgan</x:v>
      </x:c>
      <x:c r="E12" s="15" t="str">
        <x:v>Diagnosis</x:v>
      </x:c>
      <x:c r="F12" s="15" t="n">
        <x:v>30</x:v>
      </x:c>
      <x:c r="G12" s="15" t="str">
        <x:v>Reviewed repeated call drops</x:v>
      </x:c>
      <x:c r="H12" s="15"/>
      <x:c r="I12" s="2"/>
      <x:c r="J12" s="2"/>
      <x:c r="K12" s="2"/>
      <x:c r="L12" s="2"/>
      <x:c r="M12" s="2"/>
      <x:c r="N12" s="2"/>
      <x:c r="O12" s="2"/>
      <x:c r="P12" s="2"/>
    </x:row>
    <x:row r="13" ht="34" customHeight="1">
      <x:c r="A13" s="15" t="str">
        <x:v>WRK-008</x:v>
      </x:c>
      <x:c r="B13" s="15" t="str">
        <x:v>TKT-007</x:v>
      </x:c>
      <x:c r="C13" s="16" t="n">
        <x:v>46274</x:v>
      </x:c>
      <x:c r="D13" s="15" t="str">
        <x:v>Morgan</x:v>
      </x:c>
      <x:c r="E13" s="15" t="str">
        <x:v>Configuration</x:v>
      </x:c>
      <x:c r="F13" s="15" t="n">
        <x:v>20</x:v>
      </x:c>
      <x:c r="G13" s="15" t="str">
        <x:v>Reinstalled the camera driver</x:v>
      </x:c>
      <x:c r="H13" s="15"/>
      <x:c r="I13" s="2"/>
      <x:c r="J13" s="2"/>
      <x:c r="K13" s="2"/>
      <x:c r="L13" s="2"/>
      <x:c r="M13" s="2"/>
      <x:c r="N13" s="2"/>
      <x:c r="O13" s="2"/>
      <x:c r="P13" s="2"/>
    </x:row>
    <x:row r="14" ht="23" customHeight="1">
      <x:c r="A14" s="10"/>
      <x:c r="B14" s="10"/>
      <x:c r="C14" s="13"/>
      <x:c r="D14" s="10"/>
      <x:c r="E14" s="10"/>
      <x:c r="F14" s="10"/>
      <x:c r="G14" s="10"/>
      <x:c r="H14" s="10"/>
      <x:c r="I14" s="2"/>
      <x:c r="J14" s="2"/>
      <x:c r="K14" s="2"/>
      <x:c r="L14" s="2"/>
      <x:c r="M14" s="2"/>
      <x:c r="N14" s="2"/>
      <x:c r="O14" s="2"/>
      <x:c r="P14" s="2"/>
    </x:row>
    <x:row r="15" ht="23" customHeight="1">
      <x:c r="A15" s="10"/>
      <x:c r="B15" s="10"/>
      <x:c r="C15" s="13"/>
      <x:c r="D15" s="10"/>
      <x:c r="E15" s="10"/>
      <x:c r="F15" s="10"/>
      <x:c r="G15" s="10"/>
      <x:c r="H15" s="10"/>
      <x:c r="I15" s="2"/>
      <x:c r="J15" s="2"/>
      <x:c r="K15" s="2"/>
      <x:c r="L15" s="2"/>
      <x:c r="M15" s="2"/>
      <x:c r="N15" s="2"/>
      <x:c r="O15" s="2"/>
      <x:c r="P15" s="2"/>
    </x:row>
    <x:row r="16" ht="23" customHeight="1">
      <x:c r="A16" s="10"/>
      <x:c r="B16" s="10"/>
      <x:c r="C16" s="13"/>
      <x:c r="D16" s="10"/>
      <x:c r="E16" s="10"/>
      <x:c r="F16" s="10"/>
      <x:c r="G16" s="10"/>
      <x:c r="H16" s="10"/>
      <x:c r="I16" s="2"/>
      <x:c r="J16" s="2"/>
      <x:c r="K16" s="2"/>
      <x:c r="L16" s="2"/>
      <x:c r="M16" s="2"/>
      <x:c r="N16" s="2"/>
      <x:c r="O16" s="2"/>
      <x:c r="P16" s="2"/>
    </x:row>
    <x:row r="17" ht="23" customHeight="1">
      <x:c r="A17" s="10"/>
      <x:c r="B17" s="10"/>
      <x:c r="C17" s="13"/>
      <x:c r="D17" s="10"/>
      <x:c r="E17" s="10"/>
      <x:c r="F17" s="10"/>
      <x:c r="G17" s="10"/>
      <x:c r="H17" s="10"/>
      <x:c r="I17" s="2"/>
      <x:c r="J17" s="2"/>
      <x:c r="K17" s="2"/>
      <x:c r="L17" s="2"/>
      <x:c r="M17" s="2"/>
      <x:c r="N17" s="2"/>
      <x:c r="O17" s="2"/>
      <x:c r="P17" s="2"/>
    </x:row>
    <x:row r="18" ht="23" customHeight="1">
      <x:c r="A18" s="10"/>
      <x:c r="B18" s="10"/>
      <x:c r="C18" s="13"/>
      <x:c r="D18" s="10"/>
      <x:c r="E18" s="10"/>
      <x:c r="F18" s="10"/>
      <x:c r="G18" s="10"/>
      <x:c r="H18" s="10"/>
      <x:c r="I18" s="2"/>
      <x:c r="J18" s="2"/>
      <x:c r="K18" s="2"/>
      <x:c r="L18" s="2"/>
      <x:c r="M18" s="2"/>
      <x:c r="N18" s="2"/>
      <x:c r="O18" s="2"/>
      <x:c r="P18" s="2"/>
    </x:row>
    <x:row r="19" ht="23" customHeight="1">
      <x:c r="A19" s="10"/>
      <x:c r="B19" s="10"/>
      <x:c r="C19" s="13"/>
      <x:c r="D19" s="10"/>
      <x:c r="E19" s="10"/>
      <x:c r="F19" s="10"/>
      <x:c r="G19" s="10"/>
      <x:c r="H19" s="10"/>
      <x:c r="I19" s="2"/>
      <x:c r="J19" s="2"/>
      <x:c r="K19" s="2"/>
      <x:c r="L19" s="2"/>
      <x:c r="M19" s="2"/>
      <x:c r="N19" s="2"/>
      <x:c r="O19" s="2"/>
      <x:c r="P19" s="2"/>
    </x:row>
    <x:row r="20" ht="23" customHeight="1">
      <x:c r="A20" s="10"/>
      <x:c r="B20" s="10"/>
      <x:c r="C20" s="13"/>
      <x:c r="D20" s="10"/>
      <x:c r="E20" s="10"/>
      <x:c r="F20" s="10"/>
      <x:c r="G20" s="10"/>
      <x:c r="H20" s="10"/>
      <x:c r="I20" s="2"/>
      <x:c r="J20" s="2"/>
      <x:c r="K20" s="2"/>
      <x:c r="L20" s="2"/>
      <x:c r="M20" s="2"/>
      <x:c r="N20" s="2"/>
      <x:c r="O20" s="2"/>
      <x:c r="P20" s="2"/>
    </x:row>
    <x:row r="21" ht="23" customHeight="1">
      <x:c r="A21" s="10"/>
      <x:c r="B21" s="10"/>
      <x:c r="C21" s="13"/>
      <x:c r="D21" s="10"/>
      <x:c r="E21" s="10"/>
      <x:c r="F21" s="10"/>
      <x:c r="G21" s="10"/>
      <x:c r="H21" s="10"/>
      <x:c r="I21" s="2"/>
      <x:c r="J21" s="2"/>
      <x:c r="K21" s="2"/>
      <x:c r="L21" s="2"/>
      <x:c r="M21" s="2"/>
      <x:c r="N21" s="2"/>
      <x:c r="O21" s="2"/>
      <x:c r="P21" s="2"/>
    </x:row>
    <x:row r="22" ht="23" customHeight="1">
      <x:c r="A22" s="10"/>
      <x:c r="B22" s="10"/>
      <x:c r="C22" s="13"/>
      <x:c r="D22" s="10"/>
      <x:c r="E22" s="10"/>
      <x:c r="F22" s="10"/>
      <x:c r="G22" s="10"/>
      <x:c r="H22" s="10"/>
      <x:c r="I22" s="2"/>
      <x:c r="J22" s="2"/>
      <x:c r="K22" s="2"/>
      <x:c r="L22" s="2"/>
      <x:c r="M22" s="2"/>
      <x:c r="N22" s="2"/>
      <x:c r="O22" s="2"/>
      <x:c r="P22" s="2"/>
    </x:row>
    <x:row r="23" ht="23" customHeight="1">
      <x:c r="A23" s="10"/>
      <x:c r="B23" s="10"/>
      <x:c r="C23" s="13"/>
      <x:c r="D23" s="10"/>
      <x:c r="E23" s="10"/>
      <x:c r="F23" s="10"/>
      <x:c r="G23" s="10"/>
      <x:c r="H23" s="10"/>
      <x:c r="I23" s="2"/>
      <x:c r="J23" s="2"/>
      <x:c r="K23" s="2"/>
      <x:c r="L23" s="2"/>
      <x:c r="M23" s="2"/>
      <x:c r="N23" s="2"/>
      <x:c r="O23" s="2"/>
      <x:c r="P23" s="2"/>
    </x:row>
    <x:row r="24" ht="23" customHeight="1">
      <x:c r="A24" s="10"/>
      <x:c r="B24" s="10"/>
      <x:c r="C24" s="13"/>
      <x:c r="D24" s="10"/>
      <x:c r="E24" s="10"/>
      <x:c r="F24" s="10"/>
      <x:c r="G24" s="10"/>
      <x:c r="H24" s="10"/>
      <x:c r="I24" s="2"/>
      <x:c r="J24" s="2"/>
      <x:c r="K24" s="2"/>
      <x:c r="L24" s="2"/>
      <x:c r="M24" s="2"/>
      <x:c r="N24" s="2"/>
      <x:c r="O24" s="2"/>
      <x:c r="P24" s="2"/>
    </x:row>
    <x:row r="25" ht="23" customHeight="1">
      <x:c r="A25" s="10"/>
      <x:c r="B25" s="10"/>
      <x:c r="C25" s="13"/>
      <x:c r="D25" s="10"/>
      <x:c r="E25" s="10"/>
      <x:c r="F25" s="10"/>
      <x:c r="G25" s="10"/>
      <x:c r="H25" s="10"/>
      <x:c r="I25" s="2"/>
      <x:c r="J25" s="2"/>
      <x:c r="K25" s="2"/>
      <x:c r="L25" s="2"/>
      <x:c r="M25" s="2"/>
      <x:c r="N25" s="2"/>
      <x:c r="O25" s="2"/>
      <x:c r="P25" s="2"/>
    </x:row>
    <x:row r="26" ht="23" customHeight="1">
      <x:c r="A26" s="10"/>
      <x:c r="B26" s="10"/>
      <x:c r="C26" s="13"/>
      <x:c r="D26" s="10"/>
      <x:c r="E26" s="10"/>
      <x:c r="F26" s="10"/>
      <x:c r="G26" s="10"/>
      <x:c r="H26" s="10"/>
      <x:c r="I26" s="2"/>
      <x:c r="J26" s="2"/>
      <x:c r="K26" s="2"/>
      <x:c r="L26" s="2"/>
      <x:c r="M26" s="2"/>
      <x:c r="N26" s="2"/>
      <x:c r="O26" s="2"/>
      <x:c r="P26" s="2"/>
    </x:row>
    <x:row r="27" ht="23" customHeight="1">
      <x:c r="A27" s="10"/>
      <x:c r="B27" s="10"/>
      <x:c r="C27" s="13"/>
      <x:c r="D27" s="10"/>
      <x:c r="E27" s="10"/>
      <x:c r="F27" s="10"/>
      <x:c r="G27" s="10"/>
      <x:c r="H27" s="10"/>
      <x:c r="I27" s="2"/>
      <x:c r="J27" s="2"/>
      <x:c r="K27" s="2"/>
      <x:c r="L27" s="2"/>
      <x:c r="M27" s="2"/>
      <x:c r="N27" s="2"/>
      <x:c r="O27" s="2"/>
      <x:c r="P27" s="2"/>
    </x:row>
    <x:row r="28" ht="23" customHeight="1">
      <x:c r="A28" s="10"/>
      <x:c r="B28" s="10"/>
      <x:c r="C28" s="13"/>
      <x:c r="D28" s="10"/>
      <x:c r="E28" s="10"/>
      <x:c r="F28" s="10"/>
      <x:c r="G28" s="10"/>
      <x:c r="H28" s="10"/>
      <x:c r="I28" s="2"/>
      <x:c r="J28" s="2"/>
      <x:c r="K28" s="2"/>
      <x:c r="L28" s="2"/>
      <x:c r="M28" s="2"/>
      <x:c r="N28" s="2"/>
      <x:c r="O28" s="2"/>
      <x:c r="P28" s="2"/>
    </x:row>
    <x:row r="29" ht="23" customHeight="1">
      <x:c r="A29" s="10"/>
      <x:c r="B29" s="10"/>
      <x:c r="C29" s="13"/>
      <x:c r="D29" s="10"/>
      <x:c r="E29" s="10"/>
      <x:c r="F29" s="10"/>
      <x:c r="G29" s="10"/>
      <x:c r="H29" s="10"/>
      <x:c r="I29" s="2"/>
      <x:c r="J29" s="2"/>
      <x:c r="K29" s="2"/>
      <x:c r="L29" s="2"/>
      <x:c r="M29" s="2"/>
      <x:c r="N29" s="2"/>
      <x:c r="O29" s="2"/>
      <x:c r="P29" s="2"/>
    </x:row>
    <x:row r="30" ht="23" customHeight="1">
      <x:c r="A30" s="10"/>
      <x:c r="B30" s="10"/>
      <x:c r="C30" s="13"/>
      <x:c r="D30" s="10"/>
      <x:c r="E30" s="10"/>
      <x:c r="F30" s="10"/>
      <x:c r="G30" s="10"/>
      <x:c r="H30" s="10"/>
      <x:c r="I30" s="2"/>
      <x:c r="J30" s="2"/>
      <x:c r="K30" s="2"/>
      <x:c r="L30" s="2"/>
      <x:c r="M30" s="2"/>
      <x:c r="N30" s="2"/>
      <x:c r="O30" s="2"/>
      <x:c r="P30" s="2"/>
    </x:row>
    <x:row r="31" ht="23" customHeight="1">
      <x:c r="A31" s="10"/>
      <x:c r="B31" s="10"/>
      <x:c r="C31" s="13"/>
      <x:c r="D31" s="10"/>
      <x:c r="E31" s="10"/>
      <x:c r="F31" s="10"/>
      <x:c r="G31" s="10"/>
      <x:c r="H31" s="10"/>
      <x:c r="I31" s="2"/>
      <x:c r="J31" s="2"/>
      <x:c r="K31" s="2"/>
      <x:c r="L31" s="2"/>
      <x:c r="M31" s="2"/>
      <x:c r="N31" s="2"/>
      <x:c r="O31" s="2"/>
      <x:c r="P31" s="2"/>
    </x:row>
    <x:row r="32" ht="23" customHeight="1">
      <x:c r="A32" s="10"/>
      <x:c r="B32" s="10"/>
      <x:c r="C32" s="13"/>
      <x:c r="D32" s="10"/>
      <x:c r="E32" s="10"/>
      <x:c r="F32" s="10"/>
      <x:c r="G32" s="10"/>
      <x:c r="H32" s="10"/>
      <x:c r="I32" s="2"/>
      <x:c r="J32" s="2"/>
      <x:c r="K32" s="2"/>
      <x:c r="L32" s="2"/>
      <x:c r="M32" s="2"/>
      <x:c r="N32" s="2"/>
      <x:c r="O32" s="2"/>
      <x:c r="P32" s="2"/>
    </x:row>
    <x:row r="33" ht="23" customHeight="1">
      <x:c r="A33" s="10"/>
      <x:c r="B33" s="10"/>
      <x:c r="C33" s="13"/>
      <x:c r="D33" s="10"/>
      <x:c r="E33" s="10"/>
      <x:c r="F33" s="10"/>
      <x:c r="G33" s="10"/>
      <x:c r="H33" s="10"/>
      <x:c r="I33" s="2"/>
      <x:c r="J33" s="2"/>
      <x:c r="K33" s="2"/>
      <x:c r="L33" s="2"/>
      <x:c r="M33" s="2"/>
      <x:c r="N33" s="2"/>
      <x:c r="O33" s="2"/>
      <x:c r="P33" s="2"/>
    </x:row>
    <x:row r="34" ht="23" customHeight="1">
      <x:c r="A34" s="10"/>
      <x:c r="B34" s="10"/>
      <x:c r="C34" s="13"/>
      <x:c r="D34" s="10"/>
      <x:c r="E34" s="10"/>
      <x:c r="F34" s="10"/>
      <x:c r="G34" s="10"/>
      <x:c r="H34" s="10"/>
      <x:c r="I34" s="2"/>
      <x:c r="J34" s="2"/>
      <x:c r="K34" s="2"/>
      <x:c r="L34" s="2"/>
      <x:c r="M34" s="2"/>
      <x:c r="N34" s="2"/>
      <x:c r="O34" s="2"/>
      <x:c r="P34" s="2"/>
    </x:row>
    <x:row r="35" ht="23" customHeight="1">
      <x:c r="A35" s="10"/>
      <x:c r="B35" s="10"/>
      <x:c r="C35" s="13"/>
      <x:c r="D35" s="10"/>
      <x:c r="E35" s="10"/>
      <x:c r="F35" s="10"/>
      <x:c r="G35" s="10"/>
      <x:c r="H35" s="10"/>
      <x:c r="I35" s="2"/>
      <x:c r="J35" s="2"/>
      <x:c r="K35" s="2"/>
      <x:c r="L35" s="2"/>
      <x:c r="M35" s="2"/>
      <x:c r="N35" s="2"/>
      <x:c r="O35" s="2"/>
      <x:c r="P35" s="2"/>
    </x:row>
    <x:row r="36" ht="23" customHeight="1">
      <x:c r="A36" s="10"/>
      <x:c r="B36" s="10"/>
      <x:c r="C36" s="13"/>
      <x:c r="D36" s="10"/>
      <x:c r="E36" s="10"/>
      <x:c r="F36" s="10"/>
      <x:c r="G36" s="10"/>
      <x:c r="H36" s="10"/>
      <x:c r="I36" s="2"/>
      <x:c r="J36" s="2"/>
      <x:c r="K36" s="2"/>
      <x:c r="L36" s="2"/>
      <x:c r="M36" s="2"/>
      <x:c r="N36" s="2"/>
      <x:c r="O36" s="2"/>
      <x:c r="P36" s="2"/>
    </x:row>
    <x:row r="37" ht="23" customHeight="1">
      <x:c r="A37" s="10"/>
      <x:c r="B37" s="10"/>
      <x:c r="C37" s="13"/>
      <x:c r="D37" s="10"/>
      <x:c r="E37" s="10"/>
      <x:c r="F37" s="10"/>
      <x:c r="G37" s="10"/>
      <x:c r="H37" s="10"/>
      <x:c r="I37" s="2"/>
      <x:c r="J37" s="2"/>
      <x:c r="K37" s="2"/>
      <x:c r="L37" s="2"/>
      <x:c r="M37" s="2"/>
      <x:c r="N37" s="2"/>
      <x:c r="O37" s="2"/>
      <x:c r="P37" s="2"/>
    </x:row>
    <x:row r="38" ht="23" customHeight="1">
      <x:c r="A38" s="10"/>
      <x:c r="B38" s="10"/>
      <x:c r="C38" s="13"/>
      <x:c r="D38" s="10"/>
      <x:c r="E38" s="10"/>
      <x:c r="F38" s="10"/>
      <x:c r="G38" s="10"/>
      <x:c r="H38" s="10"/>
      <x:c r="I38" s="2"/>
      <x:c r="J38" s="2"/>
      <x:c r="K38" s="2"/>
      <x:c r="L38" s="2"/>
      <x:c r="M38" s="2"/>
      <x:c r="N38" s="2"/>
      <x:c r="O38" s="2"/>
      <x:c r="P38" s="2"/>
    </x:row>
    <x:row r="39" ht="23" customHeight="1">
      <x:c r="A39" s="10"/>
      <x:c r="B39" s="10"/>
      <x:c r="C39" s="13"/>
      <x:c r="D39" s="10"/>
      <x:c r="E39" s="10"/>
      <x:c r="F39" s="10"/>
      <x:c r="G39" s="10"/>
      <x:c r="H39" s="10"/>
      <x:c r="I39" s="2"/>
      <x:c r="J39" s="2"/>
      <x:c r="K39" s="2"/>
      <x:c r="L39" s="2"/>
      <x:c r="M39" s="2"/>
      <x:c r="N39" s="2"/>
      <x:c r="O39" s="2"/>
      <x:c r="P39" s="2"/>
    </x:row>
    <x:row r="40" ht="23" customHeight="1">
      <x:c r="A40" s="10"/>
      <x:c r="B40" s="10"/>
      <x:c r="C40" s="13"/>
      <x:c r="D40" s="10"/>
      <x:c r="E40" s="10"/>
      <x:c r="F40" s="10"/>
      <x:c r="G40" s="10"/>
      <x:c r="H40" s="10"/>
      <x:c r="I40" s="2"/>
      <x:c r="J40" s="2"/>
      <x:c r="K40" s="2"/>
      <x:c r="L40" s="2"/>
      <x:c r="M40" s="2"/>
      <x:c r="N40" s="2"/>
      <x:c r="O40" s="2"/>
      <x:c r="P40" s="2"/>
    </x:row>
    <x:row r="41" ht="23" customHeight="1">
      <x:c r="A41" s="10"/>
      <x:c r="B41" s="10"/>
      <x:c r="C41" s="13"/>
      <x:c r="D41" s="10"/>
      <x:c r="E41" s="10"/>
      <x:c r="F41" s="10"/>
      <x:c r="G41" s="10"/>
      <x:c r="H41" s="10"/>
      <x:c r="I41" s="2"/>
      <x:c r="J41" s="2"/>
      <x:c r="K41" s="2"/>
      <x:c r="L41" s="2"/>
      <x:c r="M41" s="2"/>
      <x:c r="N41" s="2"/>
      <x:c r="O41" s="2"/>
      <x:c r="P41" s="2"/>
    </x:row>
    <x:row r="42" ht="23" customHeight="1">
      <x:c r="A42" s="10"/>
      <x:c r="B42" s="10"/>
      <x:c r="C42" s="13"/>
      <x:c r="D42" s="10"/>
      <x:c r="E42" s="10"/>
      <x:c r="F42" s="10"/>
      <x:c r="G42" s="10"/>
      <x:c r="H42" s="10"/>
      <x:c r="I42" s="2"/>
      <x:c r="J42" s="2"/>
      <x:c r="K42" s="2"/>
      <x:c r="L42" s="2"/>
      <x:c r="M42" s="2"/>
      <x:c r="N42" s="2"/>
      <x:c r="O42" s="2"/>
      <x:c r="P42" s="2"/>
    </x:row>
    <x:row r="43" ht="23" customHeight="1">
      <x:c r="A43" s="10"/>
      <x:c r="B43" s="10"/>
      <x:c r="C43" s="13"/>
      <x:c r="D43" s="10"/>
      <x:c r="E43" s="10"/>
      <x:c r="F43" s="10"/>
      <x:c r="G43" s="10"/>
      <x:c r="H43" s="10"/>
      <x:c r="I43" s="2"/>
      <x:c r="J43" s="2"/>
      <x:c r="K43" s="2"/>
      <x:c r="L43" s="2"/>
      <x:c r="M43" s="2"/>
      <x:c r="N43" s="2"/>
      <x:c r="O43" s="2"/>
      <x:c r="P43" s="2"/>
    </x:row>
    <x:row r="44" ht="23" customHeight="1">
      <x:c r="A44" s="10"/>
      <x:c r="B44" s="10"/>
      <x:c r="C44" s="13"/>
      <x:c r="D44" s="10"/>
      <x:c r="E44" s="10"/>
      <x:c r="F44" s="10"/>
      <x:c r="G44" s="10"/>
      <x:c r="H44" s="10"/>
      <x:c r="I44" s="2"/>
      <x:c r="J44" s="2"/>
      <x:c r="K44" s="2"/>
      <x:c r="L44" s="2"/>
      <x:c r="M44" s="2"/>
      <x:c r="N44" s="2"/>
      <x:c r="O44" s="2"/>
      <x:c r="P44" s="2"/>
    </x:row>
    <x:row r="45" ht="23" customHeight="1">
      <x:c r="A45" s="10"/>
      <x:c r="B45" s="10"/>
      <x:c r="C45" s="13"/>
      <x:c r="D45" s="10"/>
      <x:c r="E45" s="10"/>
      <x:c r="F45" s="10"/>
      <x:c r="G45" s="10"/>
      <x:c r="H45" s="10"/>
      <x:c r="I45" s="2"/>
      <x:c r="J45" s="2"/>
      <x:c r="K45" s="2"/>
      <x:c r="L45" s="2"/>
      <x:c r="M45" s="2"/>
      <x:c r="N45" s="2"/>
      <x:c r="O45" s="2"/>
      <x:c r="P45" s="2"/>
    </x:row>
    <x:row r="46" ht="23" customHeight="1">
      <x:c r="A46" s="10"/>
      <x:c r="B46" s="10"/>
      <x:c r="C46" s="13"/>
      <x:c r="D46" s="10"/>
      <x:c r="E46" s="10"/>
      <x:c r="F46" s="10"/>
      <x:c r="G46" s="10"/>
      <x:c r="H46" s="10"/>
      <x:c r="I46" s="2"/>
      <x:c r="J46" s="2"/>
      <x:c r="K46" s="2"/>
      <x:c r="L46" s="2"/>
      <x:c r="M46" s="2"/>
      <x:c r="N46" s="2"/>
      <x:c r="O46" s="2"/>
      <x:c r="P46" s="2"/>
    </x:row>
    <x:row r="47" ht="23" customHeight="1">
      <x:c r="A47" s="10"/>
      <x:c r="B47" s="10"/>
      <x:c r="C47" s="13"/>
      <x:c r="D47" s="10"/>
      <x:c r="E47" s="10"/>
      <x:c r="F47" s="10"/>
      <x:c r="G47" s="10"/>
      <x:c r="H47" s="10"/>
      <x:c r="I47" s="2"/>
      <x:c r="J47" s="2"/>
      <x:c r="K47" s="2"/>
      <x:c r="L47" s="2"/>
      <x:c r="M47" s="2"/>
      <x:c r="N47" s="2"/>
      <x:c r="O47" s="2"/>
      <x:c r="P47" s="2"/>
    </x:row>
    <x:row r="48" ht="23" customHeight="1">
      <x:c r="A48" s="10"/>
      <x:c r="B48" s="10"/>
      <x:c r="C48" s="13"/>
      <x:c r="D48" s="10"/>
      <x:c r="E48" s="10"/>
      <x:c r="F48" s="10"/>
      <x:c r="G48" s="10"/>
      <x:c r="H48" s="10"/>
      <x:c r="I48" s="2"/>
      <x:c r="J48" s="2"/>
      <x:c r="K48" s="2"/>
      <x:c r="L48" s="2"/>
      <x:c r="M48" s="2"/>
      <x:c r="N48" s="2"/>
      <x:c r="O48" s="2"/>
      <x:c r="P48" s="2"/>
    </x:row>
    <x:row r="49" ht="23" customHeight="1">
      <x:c r="A49" s="10"/>
      <x:c r="B49" s="10"/>
      <x:c r="C49" s="13"/>
      <x:c r="D49" s="10"/>
      <x:c r="E49" s="10"/>
      <x:c r="F49" s="10"/>
      <x:c r="G49" s="10"/>
      <x:c r="H49" s="10"/>
      <x:c r="I49" s="2"/>
      <x:c r="J49" s="2"/>
      <x:c r="K49" s="2"/>
      <x:c r="L49" s="2"/>
      <x:c r="M49" s="2"/>
      <x:c r="N49" s="2"/>
      <x:c r="O49" s="2"/>
      <x:c r="P49" s="2"/>
    </x:row>
    <x:row r="50" ht="23" customHeight="1">
      <x:c r="A50" s="10"/>
      <x:c r="B50" s="10"/>
      <x:c r="C50" s="13"/>
      <x:c r="D50" s="10"/>
      <x:c r="E50" s="10"/>
      <x:c r="F50" s="10"/>
      <x:c r="G50" s="10"/>
      <x:c r="H50" s="10"/>
      <x:c r="I50" s="2"/>
      <x:c r="J50" s="2"/>
      <x:c r="K50" s="2"/>
      <x:c r="L50" s="2"/>
      <x:c r="M50" s="2"/>
      <x:c r="N50" s="2"/>
      <x:c r="O50" s="2"/>
      <x:c r="P50" s="2"/>
    </x:row>
    <x:row r="51" ht="23" customHeight="1">
      <x:c r="A51" s="10"/>
      <x:c r="B51" s="10"/>
      <x:c r="C51" s="13"/>
      <x:c r="D51" s="10"/>
      <x:c r="E51" s="10"/>
      <x:c r="F51" s="10"/>
      <x:c r="G51" s="10"/>
      <x:c r="H51" s="10"/>
      <x:c r="I51" s="2"/>
      <x:c r="J51" s="2"/>
      <x:c r="K51" s="2"/>
      <x:c r="L51" s="2"/>
      <x:c r="M51" s="2"/>
      <x:c r="N51" s="2"/>
      <x:c r="O51" s="2"/>
      <x:c r="P51" s="2"/>
    </x:row>
    <x:row r="52" ht="23" customHeight="1">
      <x:c r="A52" s="10"/>
      <x:c r="B52" s="10"/>
      <x:c r="C52" s="13"/>
      <x:c r="D52" s="10"/>
      <x:c r="E52" s="10"/>
      <x:c r="F52" s="10"/>
      <x:c r="G52" s="10"/>
      <x:c r="H52" s="10"/>
      <x:c r="I52" s="2"/>
      <x:c r="J52" s="2"/>
      <x:c r="K52" s="2"/>
      <x:c r="L52" s="2"/>
      <x:c r="M52" s="2"/>
      <x:c r="N52" s="2"/>
      <x:c r="O52" s="2"/>
      <x:c r="P52" s="2"/>
    </x:row>
    <x:row r="53" ht="23" customHeight="1">
      <x:c r="A53" s="10"/>
      <x:c r="B53" s="10"/>
      <x:c r="C53" s="13"/>
      <x:c r="D53" s="10"/>
      <x:c r="E53" s="10"/>
      <x:c r="F53" s="10"/>
      <x:c r="G53" s="10"/>
      <x:c r="H53" s="10"/>
      <x:c r="I53" s="2"/>
      <x:c r="J53" s="2"/>
      <x:c r="K53" s="2"/>
      <x:c r="L53" s="2"/>
      <x:c r="M53" s="2"/>
      <x:c r="N53" s="2"/>
      <x:c r="O53" s="2"/>
      <x:c r="P53" s="2"/>
    </x:row>
    <x:row r="54" ht="23" customHeight="1">
      <x:c r="A54" s="10"/>
      <x:c r="B54" s="10"/>
      <x:c r="C54" s="13"/>
      <x:c r="D54" s="10"/>
      <x:c r="E54" s="10"/>
      <x:c r="F54" s="10"/>
      <x:c r="G54" s="10"/>
      <x:c r="H54" s="10"/>
      <x:c r="I54" s="2"/>
      <x:c r="J54" s="2"/>
      <x:c r="K54" s="2"/>
      <x:c r="L54" s="2"/>
      <x:c r="M54" s="2"/>
      <x:c r="N54" s="2"/>
      <x:c r="O54" s="2"/>
      <x:c r="P54" s="2"/>
    </x:row>
    <x:row r="55" ht="23" customHeight="1">
      <x:c r="A55" s="10"/>
      <x:c r="B55" s="10"/>
      <x:c r="C55" s="13"/>
      <x:c r="D55" s="10"/>
      <x:c r="E55" s="10"/>
      <x:c r="F55" s="10"/>
      <x:c r="G55" s="10"/>
      <x:c r="H55" s="10"/>
      <x:c r="I55" s="2"/>
      <x:c r="J55" s="2"/>
      <x:c r="K55" s="2"/>
      <x:c r="L55" s="2"/>
      <x:c r="M55" s="2"/>
      <x:c r="N55" s="2"/>
      <x:c r="O55" s="2"/>
      <x:c r="P55" s="2"/>
    </x:row>
    <x:row r="56" ht="23" customHeight="1">
      <x:c r="A56" s="10"/>
      <x:c r="B56" s="10"/>
      <x:c r="C56" s="13"/>
      <x:c r="D56" s="10"/>
      <x:c r="E56" s="10"/>
      <x:c r="F56" s="10"/>
      <x:c r="G56" s="10"/>
      <x:c r="H56" s="10"/>
      <x:c r="I56" s="2"/>
      <x:c r="J56" s="2"/>
      <x:c r="K56" s="2"/>
      <x:c r="L56" s="2"/>
      <x:c r="M56" s="2"/>
      <x:c r="N56" s="2"/>
      <x:c r="O56" s="2"/>
      <x:c r="P56" s="2"/>
    </x:row>
    <x:row r="57" ht="23" customHeight="1">
      <x:c r="A57" s="10"/>
      <x:c r="B57" s="10"/>
      <x:c r="C57" s="13"/>
      <x:c r="D57" s="10"/>
      <x:c r="E57" s="10"/>
      <x:c r="F57" s="10"/>
      <x:c r="G57" s="10"/>
      <x:c r="H57" s="10"/>
      <x:c r="I57" s="2"/>
      <x:c r="J57" s="2"/>
      <x:c r="K57" s="2"/>
      <x:c r="L57" s="2"/>
      <x:c r="M57" s="2"/>
      <x:c r="N57" s="2"/>
      <x:c r="O57" s="2"/>
      <x:c r="P57" s="2"/>
    </x:row>
    <x:row r="58" ht="23" customHeight="1">
      <x:c r="A58" s="10"/>
      <x:c r="B58" s="10"/>
      <x:c r="C58" s="13"/>
      <x:c r="D58" s="10"/>
      <x:c r="E58" s="10"/>
      <x:c r="F58" s="10"/>
      <x:c r="G58" s="10"/>
      <x:c r="H58" s="10"/>
      <x:c r="I58" s="2"/>
      <x:c r="J58" s="2"/>
      <x:c r="K58" s="2"/>
      <x:c r="L58" s="2"/>
      <x:c r="M58" s="2"/>
      <x:c r="N58" s="2"/>
      <x:c r="O58" s="2"/>
      <x:c r="P58" s="2"/>
    </x:row>
    <x:row r="59" ht="23" customHeight="1">
      <x:c r="A59" s="10"/>
      <x:c r="B59" s="10"/>
      <x:c r="C59" s="13"/>
      <x:c r="D59" s="10"/>
      <x:c r="E59" s="10"/>
      <x:c r="F59" s="10"/>
      <x:c r="G59" s="10"/>
      <x:c r="H59" s="10"/>
      <x:c r="I59" s="2"/>
      <x:c r="J59" s="2"/>
      <x:c r="K59" s="2"/>
      <x:c r="L59" s="2"/>
      <x:c r="M59" s="2"/>
      <x:c r="N59" s="2"/>
      <x:c r="O59" s="2"/>
      <x:c r="P59" s="2"/>
    </x:row>
    <x:row r="60" ht="23" customHeight="1">
      <x:c r="A60" s="10"/>
      <x:c r="B60" s="10"/>
      <x:c r="C60" s="13"/>
      <x:c r="D60" s="10"/>
      <x:c r="E60" s="10"/>
      <x:c r="F60" s="10"/>
      <x:c r="G60" s="10"/>
      <x:c r="H60" s="10"/>
      <x:c r="I60" s="2"/>
      <x:c r="J60" s="2"/>
      <x:c r="K60" s="2"/>
      <x:c r="L60" s="2"/>
      <x:c r="M60" s="2"/>
      <x:c r="N60" s="2"/>
      <x:c r="O60" s="2"/>
      <x:c r="P60" s="2"/>
    </x:row>
    <x:row r="61" ht="23" customHeight="1">
      <x:c r="A61" s="10"/>
      <x:c r="B61" s="10"/>
      <x:c r="C61" s="13"/>
      <x:c r="D61" s="10"/>
      <x:c r="E61" s="10"/>
      <x:c r="F61" s="10"/>
      <x:c r="G61" s="10"/>
      <x:c r="H61" s="10"/>
      <x:c r="I61" s="2"/>
      <x:c r="J61" s="2"/>
      <x:c r="K61" s="2"/>
      <x:c r="L61" s="2"/>
      <x:c r="M61" s="2"/>
      <x:c r="N61" s="2"/>
      <x:c r="O61" s="2"/>
      <x:c r="P61" s="2"/>
    </x:row>
    <x:row r="62" ht="23" customHeight="1">
      <x:c r="A62" s="10"/>
      <x:c r="B62" s="10"/>
      <x:c r="C62" s="13"/>
      <x:c r="D62" s="10"/>
      <x:c r="E62" s="10"/>
      <x:c r="F62" s="10"/>
      <x:c r="G62" s="10"/>
      <x:c r="H62" s="10"/>
      <x:c r="I62" s="2"/>
      <x:c r="J62" s="2"/>
      <x:c r="K62" s="2"/>
      <x:c r="L62" s="2"/>
      <x:c r="M62" s="2"/>
      <x:c r="N62" s="2"/>
      <x:c r="O62" s="2"/>
      <x:c r="P62" s="2"/>
    </x:row>
    <x:row r="63" ht="23" customHeight="1">
      <x:c r="A63" s="10"/>
      <x:c r="B63" s="10"/>
      <x:c r="C63" s="13"/>
      <x:c r="D63" s="10"/>
      <x:c r="E63" s="10"/>
      <x:c r="F63" s="10"/>
      <x:c r="G63" s="10"/>
      <x:c r="H63" s="10"/>
      <x:c r="I63" s="2"/>
      <x:c r="J63" s="2"/>
      <x:c r="K63" s="2"/>
      <x:c r="L63" s="2"/>
      <x:c r="M63" s="2"/>
      <x:c r="N63" s="2"/>
      <x:c r="O63" s="2"/>
      <x:c r="P63" s="2"/>
    </x:row>
    <x:row r="64" ht="23" customHeight="1">
      <x:c r="A64" s="10"/>
      <x:c r="B64" s="10"/>
      <x:c r="C64" s="13"/>
      <x:c r="D64" s="10"/>
      <x:c r="E64" s="10"/>
      <x:c r="F64" s="10"/>
      <x:c r="G64" s="10"/>
      <x:c r="H64" s="10"/>
      <x:c r="I64" s="2"/>
      <x:c r="J64" s="2"/>
      <x:c r="K64" s="2"/>
      <x:c r="L64" s="2"/>
      <x:c r="M64" s="2"/>
      <x:c r="N64" s="2"/>
      <x:c r="O64" s="2"/>
      <x:c r="P64" s="2"/>
    </x:row>
    <x:row r="65" ht="23" customHeight="1">
      <x:c r="A65" s="10"/>
      <x:c r="B65" s="10"/>
      <x:c r="C65" s="13"/>
      <x:c r="D65" s="10"/>
      <x:c r="E65" s="10"/>
      <x:c r="F65" s="10"/>
      <x:c r="G65" s="10"/>
      <x:c r="H65" s="10"/>
      <x:c r="I65" s="2"/>
      <x:c r="J65" s="2"/>
      <x:c r="K65" s="2"/>
      <x:c r="L65" s="2"/>
      <x:c r="M65" s="2"/>
      <x:c r="N65" s="2"/>
      <x:c r="O65" s="2"/>
      <x:c r="P65" s="2"/>
    </x:row>
    <x:row r="66" ht="23" customHeight="1">
      <x:c r="A66" s="10"/>
      <x:c r="B66" s="10"/>
      <x:c r="C66" s="13"/>
      <x:c r="D66" s="10"/>
      <x:c r="E66" s="10"/>
      <x:c r="F66" s="10"/>
      <x:c r="G66" s="10"/>
      <x:c r="H66" s="10"/>
      <x:c r="I66" s="2"/>
      <x:c r="J66" s="2"/>
      <x:c r="K66" s="2"/>
      <x:c r="L66" s="2"/>
      <x:c r="M66" s="2"/>
      <x:c r="N66" s="2"/>
      <x:c r="O66" s="2"/>
      <x:c r="P66" s="2"/>
    </x:row>
    <x:row r="67" ht="23" customHeight="1">
      <x:c r="A67" s="10"/>
      <x:c r="B67" s="10"/>
      <x:c r="C67" s="13"/>
      <x:c r="D67" s="10"/>
      <x:c r="E67" s="10"/>
      <x:c r="F67" s="10"/>
      <x:c r="G67" s="10"/>
      <x:c r="H67" s="10"/>
      <x:c r="I67" s="2"/>
      <x:c r="J67" s="2"/>
      <x:c r="K67" s="2"/>
      <x:c r="L67" s="2"/>
      <x:c r="M67" s="2"/>
      <x:c r="N67" s="2"/>
      <x:c r="O67" s="2"/>
      <x:c r="P67" s="2"/>
    </x:row>
    <x:row r="68" ht="23" customHeight="1">
      <x:c r="A68" s="10"/>
      <x:c r="B68" s="10"/>
      <x:c r="C68" s="13"/>
      <x:c r="D68" s="10"/>
      <x:c r="E68" s="10"/>
      <x:c r="F68" s="10"/>
      <x:c r="G68" s="10"/>
      <x:c r="H68" s="10"/>
      <x:c r="I68" s="2"/>
      <x:c r="J68" s="2"/>
      <x:c r="K68" s="2"/>
      <x:c r="L68" s="2"/>
      <x:c r="M68" s="2"/>
      <x:c r="N68" s="2"/>
      <x:c r="O68" s="2"/>
      <x:c r="P68" s="2"/>
    </x:row>
    <x:row r="69" ht="23" customHeight="1">
      <x:c r="A69" s="10"/>
      <x:c r="B69" s="10"/>
      <x:c r="C69" s="13"/>
      <x:c r="D69" s="10"/>
      <x:c r="E69" s="10"/>
      <x:c r="F69" s="10"/>
      <x:c r="G69" s="10"/>
      <x:c r="H69" s="10"/>
      <x:c r="I69" s="2"/>
      <x:c r="J69" s="2"/>
      <x:c r="K69" s="2"/>
      <x:c r="L69" s="2"/>
      <x:c r="M69" s="2"/>
      <x:c r="N69" s="2"/>
      <x:c r="O69" s="2"/>
      <x:c r="P69" s="2"/>
    </x:row>
    <x:row r="70" ht="23" customHeight="1">
      <x:c r="A70" s="10"/>
      <x:c r="B70" s="10"/>
      <x:c r="C70" s="13"/>
      <x:c r="D70" s="10"/>
      <x:c r="E70" s="10"/>
      <x:c r="F70" s="10"/>
      <x:c r="G70" s="10"/>
      <x:c r="H70" s="10"/>
      <x:c r="I70" s="2"/>
      <x:c r="J70" s="2"/>
      <x:c r="K70" s="2"/>
      <x:c r="L70" s="2"/>
      <x:c r="M70" s="2"/>
      <x:c r="N70" s="2"/>
      <x:c r="O70" s="2"/>
      <x:c r="P70" s="2"/>
    </x:row>
    <x:row r="71" ht="23" customHeight="1">
      <x:c r="A71" s="10"/>
      <x:c r="B71" s="10"/>
      <x:c r="C71" s="13"/>
      <x:c r="D71" s="10"/>
      <x:c r="E71" s="10"/>
      <x:c r="F71" s="10"/>
      <x:c r="G71" s="10"/>
      <x:c r="H71" s="10"/>
      <x:c r="I71" s="2"/>
      <x:c r="J71" s="2"/>
      <x:c r="K71" s="2"/>
      <x:c r="L71" s="2"/>
      <x:c r="M71" s="2"/>
      <x:c r="N71" s="2"/>
      <x:c r="O71" s="2"/>
      <x:c r="P71" s="2"/>
    </x:row>
    <x:row r="72" ht="23" customHeight="1">
      <x:c r="A72" s="10"/>
      <x:c r="B72" s="10"/>
      <x:c r="C72" s="13"/>
      <x:c r="D72" s="10"/>
      <x:c r="E72" s="10"/>
      <x:c r="F72" s="10"/>
      <x:c r="G72" s="10"/>
      <x:c r="H72" s="10"/>
      <x:c r="I72" s="2"/>
      <x:c r="J72" s="2"/>
      <x:c r="K72" s="2"/>
      <x:c r="L72" s="2"/>
      <x:c r="M72" s="2"/>
      <x:c r="N72" s="2"/>
      <x:c r="O72" s="2"/>
      <x:c r="P72" s="2"/>
    </x:row>
    <x:row r="73" ht="23" customHeight="1">
      <x:c r="A73" s="10"/>
      <x:c r="B73" s="10"/>
      <x:c r="C73" s="13"/>
      <x:c r="D73" s="10"/>
      <x:c r="E73" s="10"/>
      <x:c r="F73" s="10"/>
      <x:c r="G73" s="10"/>
      <x:c r="H73" s="10"/>
      <x:c r="I73" s="2"/>
      <x:c r="J73" s="2"/>
      <x:c r="K73" s="2"/>
      <x:c r="L73" s="2"/>
      <x:c r="M73" s="2"/>
      <x:c r="N73" s="2"/>
      <x:c r="O73" s="2"/>
      <x:c r="P73" s="2"/>
    </x:row>
    <x:row r="74" ht="23" customHeight="1">
      <x:c r="A74" s="10"/>
      <x:c r="B74" s="10"/>
      <x:c r="C74" s="13"/>
      <x:c r="D74" s="10"/>
      <x:c r="E74" s="10"/>
      <x:c r="F74" s="10"/>
      <x:c r="G74" s="10"/>
      <x:c r="H74" s="10"/>
      <x:c r="I74" s="2"/>
      <x:c r="J74" s="2"/>
      <x:c r="K74" s="2"/>
      <x:c r="L74" s="2"/>
      <x:c r="M74" s="2"/>
      <x:c r="N74" s="2"/>
      <x:c r="O74" s="2"/>
      <x:c r="P74" s="2"/>
    </x:row>
    <x:row r="75" ht="23" customHeight="1">
      <x:c r="A75" s="10"/>
      <x:c r="B75" s="10"/>
      <x:c r="C75" s="13"/>
      <x:c r="D75" s="10"/>
      <x:c r="E75" s="10"/>
      <x:c r="F75" s="10"/>
      <x:c r="G75" s="10"/>
      <x:c r="H75" s="10"/>
      <x:c r="I75" s="2"/>
      <x:c r="J75" s="2"/>
      <x:c r="K75" s="2"/>
      <x:c r="L75" s="2"/>
      <x:c r="M75" s="2"/>
      <x:c r="N75" s="2"/>
      <x:c r="O75" s="2"/>
      <x:c r="P75" s="2"/>
    </x:row>
    <x:row r="76" ht="23" customHeight="1">
      <x:c r="A76" s="10"/>
      <x:c r="B76" s="10"/>
      <x:c r="C76" s="13"/>
      <x:c r="D76" s="10"/>
      <x:c r="E76" s="10"/>
      <x:c r="F76" s="10"/>
      <x:c r="G76" s="10"/>
      <x:c r="H76" s="10"/>
      <x:c r="I76" s="2"/>
      <x:c r="J76" s="2"/>
      <x:c r="K76" s="2"/>
      <x:c r="L76" s="2"/>
      <x:c r="M76" s="2"/>
      <x:c r="N76" s="2"/>
      <x:c r="O76" s="2"/>
      <x:c r="P76" s="2"/>
    </x:row>
    <x:row r="77" ht="23" customHeight="1">
      <x:c r="A77" s="10"/>
      <x:c r="B77" s="10"/>
      <x:c r="C77" s="13"/>
      <x:c r="D77" s="10"/>
      <x:c r="E77" s="10"/>
      <x:c r="F77" s="10"/>
      <x:c r="G77" s="10"/>
      <x:c r="H77" s="10"/>
      <x:c r="I77" s="2"/>
      <x:c r="J77" s="2"/>
      <x:c r="K77" s="2"/>
      <x:c r="L77" s="2"/>
      <x:c r="M77" s="2"/>
      <x:c r="N77" s="2"/>
      <x:c r="O77" s="2"/>
      <x:c r="P77" s="2"/>
    </x:row>
    <x:row r="78" ht="23" customHeight="1">
      <x:c r="A78" s="10"/>
      <x:c r="B78" s="10"/>
      <x:c r="C78" s="13"/>
      <x:c r="D78" s="10"/>
      <x:c r="E78" s="10"/>
      <x:c r="F78" s="10"/>
      <x:c r="G78" s="10"/>
      <x:c r="H78" s="10"/>
      <x:c r="I78" s="2"/>
      <x:c r="J78" s="2"/>
      <x:c r="K78" s="2"/>
      <x:c r="L78" s="2"/>
      <x:c r="M78" s="2"/>
      <x:c r="N78" s="2"/>
      <x:c r="O78" s="2"/>
      <x:c r="P78" s="2"/>
    </x:row>
    <x:row r="79" ht="23" customHeight="1">
      <x:c r="A79" s="10"/>
      <x:c r="B79" s="10"/>
      <x:c r="C79" s="13"/>
      <x:c r="D79" s="10"/>
      <x:c r="E79" s="10"/>
      <x:c r="F79" s="10"/>
      <x:c r="G79" s="10"/>
      <x:c r="H79" s="10"/>
      <x:c r="I79" s="2"/>
      <x:c r="J79" s="2"/>
      <x:c r="K79" s="2"/>
      <x:c r="L79" s="2"/>
      <x:c r="M79" s="2"/>
      <x:c r="N79" s="2"/>
      <x:c r="O79" s="2"/>
      <x:c r="P79" s="2"/>
    </x:row>
    <x:row r="80" ht="23" customHeight="1">
      <x:c r="A80" s="10"/>
      <x:c r="B80" s="10"/>
      <x:c r="C80" s="13"/>
      <x:c r="D80" s="10"/>
      <x:c r="E80" s="10"/>
      <x:c r="F80" s="10"/>
      <x:c r="G80" s="10"/>
      <x:c r="H80" s="10"/>
      <x:c r="I80" s="2"/>
      <x:c r="J80" s="2"/>
      <x:c r="K80" s="2"/>
      <x:c r="L80" s="2"/>
      <x:c r="M80" s="2"/>
      <x:c r="N80" s="2"/>
      <x:c r="O80" s="2"/>
      <x:c r="P80" s="2"/>
    </x:row>
    <x:row r="81" ht="23" customHeight="1">
      <x:c r="A81" s="10"/>
      <x:c r="B81" s="10"/>
      <x:c r="C81" s="13"/>
      <x:c r="D81" s="10"/>
      <x:c r="E81" s="10"/>
      <x:c r="F81" s="10"/>
      <x:c r="G81" s="10"/>
      <x:c r="H81" s="10"/>
      <x:c r="I81" s="2"/>
      <x:c r="J81" s="2"/>
      <x:c r="K81" s="2"/>
      <x:c r="L81" s="2"/>
      <x:c r="M81" s="2"/>
      <x:c r="N81" s="2"/>
      <x:c r="O81" s="2"/>
      <x:c r="P81" s="2"/>
    </x:row>
    <x:row r="82" ht="23" customHeight="1">
      <x:c r="A82" s="10"/>
      <x:c r="B82" s="10"/>
      <x:c r="C82" s="13"/>
      <x:c r="D82" s="10"/>
      <x:c r="E82" s="10"/>
      <x:c r="F82" s="10"/>
      <x:c r="G82" s="10"/>
      <x:c r="H82" s="10"/>
      <x:c r="I82" s="2"/>
      <x:c r="J82" s="2"/>
      <x:c r="K82" s="2"/>
      <x:c r="L82" s="2"/>
      <x:c r="M82" s="2"/>
      <x:c r="N82" s="2"/>
      <x:c r="O82" s="2"/>
      <x:c r="P82" s="2"/>
    </x:row>
    <x:row r="83" ht="23" customHeight="1">
      <x:c r="A83" s="10"/>
      <x:c r="B83" s="10"/>
      <x:c r="C83" s="13"/>
      <x:c r="D83" s="10"/>
      <x:c r="E83" s="10"/>
      <x:c r="F83" s="10"/>
      <x:c r="G83" s="10"/>
      <x:c r="H83" s="10"/>
      <x:c r="I83" s="2"/>
      <x:c r="J83" s="2"/>
      <x:c r="K83" s="2"/>
      <x:c r="L83" s="2"/>
      <x:c r="M83" s="2"/>
      <x:c r="N83" s="2"/>
      <x:c r="O83" s="2"/>
      <x:c r="P83" s="2"/>
    </x:row>
    <x:row r="84" ht="23" customHeight="1">
      <x:c r="A84" s="10"/>
      <x:c r="B84" s="10"/>
      <x:c r="C84" s="13"/>
      <x:c r="D84" s="10"/>
      <x:c r="E84" s="10"/>
      <x:c r="F84" s="10"/>
      <x:c r="G84" s="10"/>
      <x:c r="H84" s="10"/>
      <x:c r="I84" s="2"/>
      <x:c r="J84" s="2"/>
      <x:c r="K84" s="2"/>
      <x:c r="L84" s="2"/>
      <x:c r="M84" s="2"/>
      <x:c r="N84" s="2"/>
      <x:c r="O84" s="2"/>
      <x:c r="P84" s="2"/>
    </x:row>
    <x:row r="85" ht="23" customHeight="1">
      <x:c r="A85" s="10"/>
      <x:c r="B85" s="10"/>
      <x:c r="C85" s="13"/>
      <x:c r="D85" s="10"/>
      <x:c r="E85" s="10"/>
      <x:c r="F85" s="10"/>
      <x:c r="G85" s="10"/>
      <x:c r="H85" s="10"/>
      <x:c r="I85" s="2"/>
      <x:c r="J85" s="2"/>
      <x:c r="K85" s="2"/>
      <x:c r="L85" s="2"/>
      <x:c r="M85" s="2"/>
      <x:c r="N85" s="2"/>
      <x:c r="O85" s="2"/>
      <x:c r="P85" s="2"/>
    </x:row>
    <x:row r="86" ht="23" customHeight="1">
      <x:c r="A86" s="10"/>
      <x:c r="B86" s="10"/>
      <x:c r="C86" s="13"/>
      <x:c r="D86" s="10"/>
      <x:c r="E86" s="10"/>
      <x:c r="F86" s="10"/>
      <x:c r="G86" s="10"/>
      <x:c r="H86" s="10"/>
      <x:c r="I86" s="2"/>
      <x:c r="J86" s="2"/>
      <x:c r="K86" s="2"/>
      <x:c r="L86" s="2"/>
      <x:c r="M86" s="2"/>
      <x:c r="N86" s="2"/>
      <x:c r="O86" s="2"/>
      <x:c r="P86" s="2"/>
    </x:row>
    <x:row r="87" ht="23" customHeight="1">
      <x:c r="A87" s="10"/>
      <x:c r="B87" s="10"/>
      <x:c r="C87" s="13"/>
      <x:c r="D87" s="10"/>
      <x:c r="E87" s="10"/>
      <x:c r="F87" s="10"/>
      <x:c r="G87" s="10"/>
      <x:c r="H87" s="10"/>
      <x:c r="I87" s="2"/>
      <x:c r="J87" s="2"/>
      <x:c r="K87" s="2"/>
      <x:c r="L87" s="2"/>
      <x:c r="M87" s="2"/>
      <x:c r="N87" s="2"/>
      <x:c r="O87" s="2"/>
      <x:c r="P87" s="2"/>
    </x:row>
    <x:row r="88" ht="23" customHeight="1">
      <x:c r="A88" s="10"/>
      <x:c r="B88" s="10"/>
      <x:c r="C88" s="13"/>
      <x:c r="D88" s="10"/>
      <x:c r="E88" s="10"/>
      <x:c r="F88" s="10"/>
      <x:c r="G88" s="10"/>
      <x:c r="H88" s="10"/>
      <x:c r="I88" s="2"/>
      <x:c r="J88" s="2"/>
      <x:c r="K88" s="2"/>
      <x:c r="L88" s="2"/>
      <x:c r="M88" s="2"/>
      <x:c r="N88" s="2"/>
      <x:c r="O88" s="2"/>
      <x:c r="P88" s="2"/>
    </x:row>
    <x:row r="89" ht="23" customHeight="1">
      <x:c r="A89" s="10"/>
      <x:c r="B89" s="10"/>
      <x:c r="C89" s="13"/>
      <x:c r="D89" s="10"/>
      <x:c r="E89" s="10"/>
      <x:c r="F89" s="10"/>
      <x:c r="G89" s="10"/>
      <x:c r="H89" s="10"/>
      <x:c r="I89" s="2"/>
      <x:c r="J89" s="2"/>
      <x:c r="K89" s="2"/>
      <x:c r="L89" s="2"/>
      <x:c r="M89" s="2"/>
      <x:c r="N89" s="2"/>
      <x:c r="O89" s="2"/>
      <x:c r="P89" s="2"/>
    </x:row>
    <x:row r="90" ht="23" customHeight="1">
      <x:c r="A90" s="10"/>
      <x:c r="B90" s="10"/>
      <x:c r="C90" s="13"/>
      <x:c r="D90" s="10"/>
      <x:c r="E90" s="10"/>
      <x:c r="F90" s="10"/>
      <x:c r="G90" s="10"/>
      <x:c r="H90" s="10"/>
      <x:c r="I90" s="2"/>
      <x:c r="J90" s="2"/>
      <x:c r="K90" s="2"/>
      <x:c r="L90" s="2"/>
      <x:c r="M90" s="2"/>
      <x:c r="N90" s="2"/>
      <x:c r="O90" s="2"/>
      <x:c r="P90" s="2"/>
    </x:row>
    <x:row r="91" ht="23" customHeight="1">
      <x:c r="A91" s="10"/>
      <x:c r="B91" s="10"/>
      <x:c r="C91" s="13"/>
      <x:c r="D91" s="10"/>
      <x:c r="E91" s="10"/>
      <x:c r="F91" s="10"/>
      <x:c r="G91" s="10"/>
      <x:c r="H91" s="10"/>
      <x:c r="I91" s="2"/>
      <x:c r="J91" s="2"/>
      <x:c r="K91" s="2"/>
      <x:c r="L91" s="2"/>
      <x:c r="M91" s="2"/>
      <x:c r="N91" s="2"/>
      <x:c r="O91" s="2"/>
      <x:c r="P91" s="2"/>
    </x:row>
    <x:row r="92" ht="23" customHeight="1">
      <x:c r="A92" s="10"/>
      <x:c r="B92" s="10"/>
      <x:c r="C92" s="13"/>
      <x:c r="D92" s="10"/>
      <x:c r="E92" s="10"/>
      <x:c r="F92" s="10"/>
      <x:c r="G92" s="10"/>
      <x:c r="H92" s="10"/>
      <x:c r="I92" s="2"/>
      <x:c r="J92" s="2"/>
      <x:c r="K92" s="2"/>
      <x:c r="L92" s="2"/>
      <x:c r="M92" s="2"/>
      <x:c r="N92" s="2"/>
      <x:c r="O92" s="2"/>
      <x:c r="P92" s="2"/>
    </x:row>
    <x:row r="93" ht="23" customHeight="1">
      <x:c r="A93" s="10"/>
      <x:c r="B93" s="10"/>
      <x:c r="C93" s="13"/>
      <x:c r="D93" s="10"/>
      <x:c r="E93" s="10"/>
      <x:c r="F93" s="10"/>
      <x:c r="G93" s="10"/>
      <x:c r="H93" s="10"/>
      <x:c r="I93" s="2"/>
      <x:c r="J93" s="2"/>
      <x:c r="K93" s="2"/>
      <x:c r="L93" s="2"/>
      <x:c r="M93" s="2"/>
      <x:c r="N93" s="2"/>
      <x:c r="O93" s="2"/>
      <x:c r="P93" s="2"/>
    </x:row>
    <x:row r="94" ht="23" customHeight="1">
      <x:c r="A94" s="10"/>
      <x:c r="B94" s="10"/>
      <x:c r="C94" s="13"/>
      <x:c r="D94" s="10"/>
      <x:c r="E94" s="10"/>
      <x:c r="F94" s="10"/>
      <x:c r="G94" s="10"/>
      <x:c r="H94" s="10"/>
      <x:c r="I94" s="2"/>
      <x:c r="J94" s="2"/>
      <x:c r="K94" s="2"/>
      <x:c r="L94" s="2"/>
      <x:c r="M94" s="2"/>
      <x:c r="N94" s="2"/>
      <x:c r="O94" s="2"/>
      <x:c r="P94" s="2"/>
    </x:row>
    <x:row r="95" ht="23" customHeight="1">
      <x:c r="A95" s="10"/>
      <x:c r="B95" s="10"/>
      <x:c r="C95" s="13"/>
      <x:c r="D95" s="10"/>
      <x:c r="E95" s="10"/>
      <x:c r="F95" s="10"/>
      <x:c r="G95" s="10"/>
      <x:c r="H95" s="10"/>
      <x:c r="I95" s="2"/>
      <x:c r="J95" s="2"/>
      <x:c r="K95" s="2"/>
      <x:c r="L95" s="2"/>
      <x:c r="M95" s="2"/>
      <x:c r="N95" s="2"/>
      <x:c r="O95" s="2"/>
      <x:c r="P95" s="2"/>
    </x:row>
    <x:row r="96" ht="23" customHeight="1">
      <x:c r="A96" s="10"/>
      <x:c r="B96" s="10"/>
      <x:c r="C96" s="13"/>
      <x:c r="D96" s="10"/>
      <x:c r="E96" s="10"/>
      <x:c r="F96" s="10"/>
      <x:c r="G96" s="10"/>
      <x:c r="H96" s="10"/>
      <x:c r="I96" s="2"/>
      <x:c r="J96" s="2"/>
      <x:c r="K96" s="2"/>
      <x:c r="L96" s="2"/>
      <x:c r="M96" s="2"/>
      <x:c r="N96" s="2"/>
      <x:c r="O96" s="2"/>
      <x:c r="P96" s="2"/>
    </x:row>
    <x:row r="97" ht="23" customHeight="1">
      <x:c r="A97" s="10"/>
      <x:c r="B97" s="10"/>
      <x:c r="C97" s="13"/>
      <x:c r="D97" s="10"/>
      <x:c r="E97" s="10"/>
      <x:c r="F97" s="10"/>
      <x:c r="G97" s="10"/>
      <x:c r="H97" s="10"/>
      <x:c r="I97" s="2"/>
      <x:c r="J97" s="2"/>
      <x:c r="K97" s="2"/>
      <x:c r="L97" s="2"/>
      <x:c r="M97" s="2"/>
      <x:c r="N97" s="2"/>
      <x:c r="O97" s="2"/>
      <x:c r="P97" s="2"/>
    </x:row>
    <x:row r="98" ht="23" customHeight="1">
      <x:c r="A98" s="10"/>
      <x:c r="B98" s="10"/>
      <x:c r="C98" s="13"/>
      <x:c r="D98" s="10"/>
      <x:c r="E98" s="10"/>
      <x:c r="F98" s="10"/>
      <x:c r="G98" s="10"/>
      <x:c r="H98" s="10"/>
      <x:c r="I98" s="2"/>
      <x:c r="J98" s="2"/>
      <x:c r="K98" s="2"/>
      <x:c r="L98" s="2"/>
      <x:c r="M98" s="2"/>
      <x:c r="N98" s="2"/>
      <x:c r="O98" s="2"/>
      <x:c r="P98" s="2"/>
    </x:row>
    <x:row r="99" ht="23" customHeight="1">
      <x:c r="A99" s="10"/>
      <x:c r="B99" s="10"/>
      <x:c r="C99" s="13"/>
      <x:c r="D99" s="10"/>
      <x:c r="E99" s="10"/>
      <x:c r="F99" s="10"/>
      <x:c r="G99" s="10"/>
      <x:c r="H99" s="10"/>
      <x:c r="I99" s="2"/>
      <x:c r="J99" s="2"/>
      <x:c r="K99" s="2"/>
      <x:c r="L99" s="2"/>
      <x:c r="M99" s="2"/>
      <x:c r="N99" s="2"/>
      <x:c r="O99" s="2"/>
      <x:c r="P99" s="2"/>
    </x:row>
    <x:row r="100" ht="23" customHeight="1">
      <x:c r="A100" s="10"/>
      <x:c r="B100" s="10"/>
      <x:c r="C100" s="13"/>
      <x:c r="D100" s="10"/>
      <x:c r="E100" s="10"/>
      <x:c r="F100" s="10"/>
      <x:c r="G100" s="10"/>
      <x:c r="H100" s="10"/>
      <x:c r="I100" s="2"/>
      <x:c r="J100" s="2"/>
      <x:c r="K100" s="2"/>
      <x:c r="L100" s="2"/>
      <x:c r="M100" s="2"/>
      <x:c r="N100" s="2"/>
      <x:c r="O100" s="2"/>
      <x:c r="P100" s="2"/>
    </x:row>
    <x:row r="101" ht="23" customHeight="1">
      <x:c r="A101" s="10"/>
      <x:c r="B101" s="10"/>
      <x:c r="C101" s="13"/>
      <x:c r="D101" s="10"/>
      <x:c r="E101" s="10"/>
      <x:c r="F101" s="10"/>
      <x:c r="G101" s="10"/>
      <x:c r="H101" s="10"/>
      <x:c r="I101" s="2"/>
      <x:c r="J101" s="2"/>
      <x:c r="K101" s="2"/>
      <x:c r="L101" s="2"/>
      <x:c r="M101" s="2"/>
      <x:c r="N101" s="2"/>
      <x:c r="O101" s="2"/>
      <x:c r="P101" s="2"/>
    </x:row>
    <x:row r="102" ht="23" customHeight="1">
      <x:c r="A102" s="10"/>
      <x:c r="B102" s="10"/>
      <x:c r="C102" s="13"/>
      <x:c r="D102" s="10"/>
      <x:c r="E102" s="10"/>
      <x:c r="F102" s="10"/>
      <x:c r="G102" s="10"/>
      <x:c r="H102" s="10"/>
      <x:c r="I102" s="2"/>
      <x:c r="J102" s="2"/>
      <x:c r="K102" s="2"/>
      <x:c r="L102" s="2"/>
      <x:c r="M102" s="2"/>
      <x:c r="N102" s="2"/>
      <x:c r="O102" s="2"/>
      <x:c r="P102" s="2"/>
    </x:row>
    <x:row r="103" ht="23" customHeight="1">
      <x:c r="A103" s="10"/>
      <x:c r="B103" s="10"/>
      <x:c r="C103" s="13"/>
      <x:c r="D103" s="10"/>
      <x:c r="E103" s="10"/>
      <x:c r="F103" s="10"/>
      <x:c r="G103" s="10"/>
      <x:c r="H103" s="10"/>
      <x:c r="I103" s="2"/>
      <x:c r="J103" s="2"/>
      <x:c r="K103" s="2"/>
      <x:c r="L103" s="2"/>
      <x:c r="M103" s="2"/>
      <x:c r="N103" s="2"/>
      <x:c r="O103" s="2"/>
      <x:c r="P103" s="2"/>
    </x:row>
    <x:row r="104" ht="23" customHeight="1">
      <x:c r="A104" s="10"/>
      <x:c r="B104" s="10"/>
      <x:c r="C104" s="13"/>
      <x:c r="D104" s="10"/>
      <x:c r="E104" s="10"/>
      <x:c r="F104" s="10"/>
      <x:c r="G104" s="10"/>
      <x:c r="H104" s="10"/>
      <x:c r="I104" s="2"/>
      <x:c r="J104" s="2"/>
      <x:c r="K104" s="2"/>
      <x:c r="L104" s="2"/>
      <x:c r="M104" s="2"/>
      <x:c r="N104" s="2"/>
      <x:c r="O104" s="2"/>
      <x:c r="P104" s="2"/>
    </x:row>
    <x:row r="105" ht="23" customHeight="1">
      <x:c r="A105" s="10"/>
      <x:c r="B105" s="10"/>
      <x:c r="C105" s="13"/>
      <x:c r="D105" s="10"/>
      <x:c r="E105" s="10"/>
      <x:c r="F105" s="10"/>
      <x:c r="G105" s="10"/>
      <x:c r="H105" s="10"/>
      <x:c r="I105" s="2"/>
      <x:c r="J105" s="2"/>
      <x:c r="K105" s="2"/>
      <x:c r="L105" s="2"/>
      <x:c r="M105" s="2"/>
      <x:c r="N105" s="2"/>
      <x:c r="O105" s="2"/>
      <x:c r="P105" s="2"/>
    </x:row>
    <x:row r="106" ht="23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</x:row>
    <x:row r="107" ht="23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</x:row>
    <x:row r="108" ht="23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</x:row>
    <x:row r="109" ht="23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</x:row>
    <x:row r="110" ht="23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</x:row>
  </x:sheetData>
  <x:dataValidations count="3">
    <x:dataValidation type="whole" operator="between" sqref="F6:F105">
      <x:formula1>1</x:formula1>
      <x:formula2>1440</x:formula2>
    </x:dataValidation>
    <x:dataValidation type="list" sqref="B6:B105">
      <x:formula1>'Tickets'!$A$10:$A$109</x:formula1>
    </x:dataValidation>
    <x:dataValidation type="list" sqref="E6:E105">
      <x:formula1>'Lists'!$D$6:$D$25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2e9485cb2874ad5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28" hidden="0" customWidth="1"/>
    <x:col min="3" max="3" width="28" hidden="0" customWidth="1"/>
    <x:col min="4" max="4" width="2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</x:cols>
  <x:sheetData>
    <x:row r="1" ht="23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</x:row>
    <x:row r="2" ht="30" customHeight="1">
      <x:c r="A2" s="4" t="str">
        <x:v>Editable categories and statuses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</x:row>
    <x:row r="3" ht="23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</x:row>
    <x:row r="4" ht="23" customHeight="1">
      <x:c r="A4" s="2" t="str">
        <x:v>Update the lists below to change dropdown choices. Keep existing spellings while their tickets remain in use.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</x:row>
    <x:row r="5" ht="34" customHeight="1">
      <x:c r="A5" s="9" t="str">
        <x:v>Category</x:v>
      </x:c>
      <x:c r="B5" s="9" t="str">
        <x:v>Priority</x:v>
      </x:c>
      <x:c r="C5" s="9" t="str">
        <x:v>Status</x:v>
      </x:c>
      <x:c r="D5" s="9" t="str">
        <x:v>Work type</x:v>
      </x:c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</x:row>
    <x:row r="6" ht="23" customHeight="1">
      <x:c r="A6" s="10" t="str">
        <x:v>Hardware</x:v>
      </x:c>
      <x:c r="B6" s="10" t="str">
        <x:v>Low</x:v>
      </x:c>
      <x:c r="C6" s="10" t="str">
        <x:v>New</x:v>
      </x:c>
      <x:c r="D6" s="10" t="str">
        <x:v>Diagnosis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</x:row>
    <x:row r="7" ht="23" customHeight="1">
      <x:c r="A7" s="10" t="str">
        <x:v>Software</x:v>
      </x:c>
      <x:c r="B7" s="10" t="str">
        <x:v>Normal</x:v>
      </x:c>
      <x:c r="C7" s="10" t="str">
        <x:v>Assigned</x:v>
      </x:c>
      <x:c r="D7" s="10" t="str">
        <x:v>User support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</x:row>
    <x:row r="8" ht="23" customHeight="1">
      <x:c r="A8" s="10" t="str">
        <x:v>Account access</x:v>
      </x:c>
      <x:c r="B8" s="10" t="str">
        <x:v>High</x:v>
      </x:c>
      <x:c r="C8" s="10" t="str">
        <x:v>In progress</x:v>
      </x:c>
      <x:c r="D8" s="10" t="str">
        <x:v>Repair</x:v>
      </x:c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</x:row>
    <x:row r="9" ht="23" customHeight="1">
      <x:c r="A9" s="10" t="str">
        <x:v>Network</x:v>
      </x:c>
      <x:c r="B9" s="10" t="str">
        <x:v>Urgent</x:v>
      </x:c>
      <x:c r="C9" s="10" t="str">
        <x:v>Waiting on employee</x:v>
      </x:c>
      <x:c r="D9" s="10" t="str">
        <x:v>Configuration</x:v>
      </x:c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</x:row>
    <x:row r="10" ht="23" customHeight="1">
      <x:c r="A10" s="10" t="str">
        <x:v>Meeting room</x:v>
      </x:c>
      <x:c r="B10" s="10"/>
      <x:c r="C10" s="10" t="str">
        <x:v>Waiting on vendor</x:v>
      </x:c>
      <x:c r="D10" s="10" t="str">
        <x:v>Vendor coordination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</x:row>
    <x:row r="11" ht="23" customHeight="1">
      <x:c r="A11" s="10" t="str">
        <x:v>Other</x:v>
      </x:c>
      <x:c r="B11" s="10"/>
      <x:c r="C11" s="10" t="str">
        <x:v>Resolved</x:v>
      </x:c>
      <x:c r="D11" s="10" t="str">
        <x:v>Documentation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</x:row>
    <x:row r="12" ht="23" customHeight="1">
      <x:c r="A12" s="10"/>
      <x:c r="B12" s="10"/>
      <x:c r="C12" s="10" t="str">
        <x:v>Closed</x:v>
      </x:c>
      <x:c r="D12" s="10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</x:row>
    <x:row r="13" ht="23" customHeight="1">
      <x:c r="A13" s="10"/>
      <x:c r="B13" s="10"/>
      <x:c r="C13" s="10" t="str">
        <x:v>Reopened</x:v>
      </x:c>
      <x:c r="D13" s="10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</x:row>
    <x:row r="14" ht="23" customHeight="1">
      <x:c r="A14" s="10"/>
      <x:c r="B14" s="10"/>
      <x:c r="C14" s="10"/>
      <x:c r="D14" s="10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</x:row>
    <x:row r="15" ht="23" customHeight="1">
      <x:c r="A15" s="10"/>
      <x:c r="B15" s="10"/>
      <x:c r="C15" s="10"/>
      <x:c r="D15" s="10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</x:row>
    <x:row r="16" ht="23" customHeight="1">
      <x:c r="A16" s="10"/>
      <x:c r="B16" s="10"/>
      <x:c r="C16" s="10"/>
      <x:c r="D16" s="10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</x:row>
    <x:row r="17" ht="23" customHeight="1">
      <x:c r="A17" s="10"/>
      <x:c r="B17" s="10"/>
      <x:c r="C17" s="10"/>
      <x:c r="D17" s="10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</x:row>
    <x:row r="18" ht="23" customHeight="1">
      <x:c r="A18" s="10"/>
      <x:c r="B18" s="10"/>
      <x:c r="C18" s="10"/>
      <x:c r="D18" s="10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</x:row>
    <x:row r="19" ht="23" customHeight="1">
      <x:c r="A19" s="10"/>
      <x:c r="B19" s="10"/>
      <x:c r="C19" s="10"/>
      <x:c r="D19" s="10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</x:row>
    <x:row r="20" ht="23" customHeight="1">
      <x:c r="A20" s="10"/>
      <x:c r="B20" s="10"/>
      <x:c r="C20" s="10"/>
      <x:c r="D20" s="10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</x:row>
    <x:row r="21" ht="23" customHeight="1">
      <x:c r="A21" s="10"/>
      <x:c r="B21" s="10"/>
      <x:c r="C21" s="10"/>
      <x:c r="D21" s="10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</x:row>
    <x:row r="22" ht="23" customHeight="1">
      <x:c r="A22" s="10"/>
      <x:c r="B22" s="10"/>
      <x:c r="C22" s="10"/>
      <x:c r="D22" s="10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</x:row>
    <x:row r="23" ht="23" customHeight="1">
      <x:c r="A23" s="10"/>
      <x:c r="B23" s="10"/>
      <x:c r="C23" s="10"/>
      <x:c r="D23" s="10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</x:row>
    <x:row r="24" ht="23" customHeight="1">
      <x:c r="A24" s="10"/>
      <x:c r="B24" s="10"/>
      <x:c r="C24" s="10"/>
      <x:c r="D24" s="10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</x:row>
    <x:row r="25" ht="23" customHeight="1">
      <x:c r="A25" s="10"/>
      <x:c r="B25" s="10"/>
      <x:c r="C25" s="10"/>
      <x:c r="D25" s="10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</x:row>
    <x:row r="26" ht="23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</x:row>
    <x:row r="27" ht="23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</x:row>
    <x:row r="28" ht="23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</x:row>
    <x:row r="29" ht="23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</x:row>
    <x:row r="30" ht="23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</x:row>
    <x:row r="31" ht="23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</x:row>
    <x:row r="32" ht="23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</x:row>
    <x:row r="33" ht="23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</x:row>
    <x:row r="34" ht="23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</x:row>
    <x:row r="35" ht="23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</x:row>
    <x:row r="36" ht="23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</x:row>
    <x:row r="37" ht="23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</x:row>
    <x:row r="38" ht="23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</x:row>
    <x:row r="39" ht="23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</x:row>
    <x:row r="40" ht="23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</x:row>
    <x:row r="41" ht="23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</x:row>
    <x:row r="42" ht="23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</x:row>
    <x:row r="43" ht="23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</x:row>
    <x:row r="44" ht="23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</x:row>
    <x:row r="45" ht="23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</x:row>
    <x:row r="46" ht="23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</x:row>
    <x:row r="47" ht="23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</x:row>
    <x:row r="48" ht="23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</x:row>
    <x:row r="49" ht="23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</x:row>
    <x:row r="50" ht="23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</x:row>
    <x:row r="51" ht="23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</x:row>
    <x:row r="52" ht="23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</x:row>
    <x:row r="53" ht="23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</x:row>
    <x:row r="54" ht="23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</x:row>
    <x:row r="55" ht="23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</x:row>
    <x:row r="56" ht="23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</x:row>
    <x:row r="57" ht="23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</x:row>
    <x:row r="58" ht="23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</x:row>
    <x:row r="59" ht="23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</x:row>
    <x:row r="60" ht="23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</x:row>
    <x:row r="61" ht="23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</x:row>
    <x:row r="62" ht="23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</x:row>
    <x:row r="63" ht="23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</x:row>
    <x:row r="64" ht="23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</x:row>
    <x:row r="65" ht="23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</x:row>
    <x:row r="66" ht="23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</x:row>
    <x:row r="67" ht="23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</x:row>
    <x:row r="68" ht="23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</x:row>
    <x:row r="69" ht="23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</x:row>
    <x:row r="70" ht="23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</x:row>
    <x:row r="71" ht="23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</x:row>
    <x:row r="72" ht="23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</x:row>
    <x:row r="73" ht="23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</x:row>
    <x:row r="74" ht="23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</x:row>
    <x:row r="75" ht="23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</x:row>
    <x:row r="76" ht="23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</x:row>
    <x:row r="77" ht="23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</x:row>
    <x:row r="78" ht="23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</x:row>
    <x:row r="79" ht="23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</x:row>
    <x:row r="80" ht="23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</x:row>
    <x:row r="81" ht="23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</x:row>
    <x:row r="82" ht="23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</x:row>
    <x:row r="83" ht="23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</x:row>
    <x:row r="84" ht="23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</x:row>
    <x:row r="85" ht="23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</x:row>
    <x:row r="86" ht="23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</x:row>
    <x:row r="87" ht="23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</x:row>
    <x:row r="88" ht="23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</x:row>
    <x:row r="89" ht="23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</x:row>
    <x:row r="90" ht="23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</x:row>
    <x:row r="91" ht="23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</x:row>
    <x:row r="92" ht="23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</x:row>
    <x:row r="93" ht="23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</x:row>
    <x:row r="94" ht="23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</x:row>
    <x:row r="95" ht="23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</x:row>
    <x:row r="96" ht="23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</x:row>
    <x:row r="97" ht="23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</x:row>
    <x:row r="98" ht="23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</x:row>
    <x:row r="99" ht="23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</x:row>
    <x:row r="100" ht="23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</x:row>
    <x:row r="101" ht="23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</x:row>
    <x:row r="102" ht="23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</x:row>
    <x:row r="103" ht="23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</x:row>
    <x:row r="104" ht="23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</x:row>
    <x:row r="105" ht="23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</x:row>
    <x:row r="106" ht="23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</x:row>
    <x:row r="107" ht="23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</x:row>
    <x:row r="108" ht="23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</x:row>
    <x:row r="109" ht="23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</x:row>
    <x:row r="110" ht="23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</x:row>
  </x:sheetData>
  <x:pageMargins left="0.7" right="0.7" top="0.75" bottom="0.75" header="0.3" footer="0.3"/>
</x:worksheet>
</file>