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c3f192eea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c63ea9ad9abc40f7"/>
    <x:sheet xmlns:r="http://schemas.openxmlformats.org/officeDocument/2006/relationships" name="Projects" sheetId="2" r:id="R7bfdcd9d76f34164"/>
    <x:sheet xmlns:r="http://schemas.openxmlformats.org/officeDocument/2006/relationships" name="Milestones &amp; Actions" sheetId="3" r:id="R191f50c986ab4e8d"/>
    <x:sheet xmlns:r="http://schemas.openxmlformats.org/officeDocument/2006/relationships" name="Issues &amp; Decisions" sheetId="4" r:id="R5b006c36f49d42a5"/>
    <x:sheet xmlns:r="http://schemas.openxmlformats.org/officeDocument/2006/relationships" name="Status Updates" sheetId="5" r:id="R0f490479b0cc4c33"/>
    <x:sheet xmlns:r="http://schemas.openxmlformats.org/officeDocument/2006/relationships" name="Lists" sheetId="6" r:id="R3835a79d17b847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8">
    <x:font>
      <x:sz val="11"/>
      <x:name val="Carlito"/>
    </x:font>
    <x:font>
      <x:b/>
      <x:sz val="11"/>
      <x:color rgb="FFFFFFFF"/>
      <x:name val="Carlito"/>
    </x:font>
    <x:font>
      <x:sz val="10"/>
      <x:color rgb="FF123047"/>
      <x:name val="Carlito"/>
    </x:font>
    <x:font>
      <x:b/>
      <x:sz val="20"/>
      <x:color rgb="FFFFFFFF"/>
      <x:name val="Carlito"/>
    </x:font>
    <x:font>
      <x:i/>
      <x:sz val="11"/>
      <x:color rgb="FF123047"/>
      <x:name val="Carlito"/>
    </x:font>
    <x:font>
      <x:b/>
      <x:sz val="11"/>
      <x:color rgb="FF123047"/>
      <x:name val="Carlito"/>
    </x:font>
    <x:font>
      <x:b/>
      <x:sz val="24"/>
      <x:color rgb="FF0F766E"/>
      <x:name val="Carlito"/>
    </x:font>
    <x:font>
      <x:b/>
      <x:sz val="24"/>
      <x:color rgb="FFDC5A4C"/>
      <x:name val="Carlito"/>
    </x:font>
    <x:font>
      <x:b/>
      <x:sz val="13"/>
      <x:color rgb="FFFFFFFF"/>
      <x:name val="Carlito"/>
    </x:font>
    <x:font>
      <x:sz val="11"/>
      <x:color rgb="FF123047"/>
      <x:name val="Carlito"/>
    </x:font>
    <x:font>
      <x:b/>
      <x:sz val="20"/>
      <x:color rgb="FF123047"/>
      <x:name val="Aptos"/>
    </x:font>
    <x:font>
      <x:i/>
      <x:sz val="11"/>
      <x:color rgb="FF123047"/>
      <x:name val="Aptos"/>
    </x:font>
    <x:font>
      <x:sz val="11"/>
      <x:color rgb="FF123047"/>
      <x:name val="Aptos"/>
    </x:font>
    <x:font>
      <x:b/>
      <x:sz val="11"/>
      <x:color rgb="FF123047"/>
      <x:name val="Aptos"/>
    </x:font>
    <x:font>
      <x:b/>
      <x:sz val="24"/>
      <x:color rgb="FF123047"/>
      <x:name val="Aptos"/>
    </x:font>
    <x:font>
      <x:sz val="10"/>
      <x:color rgb="FF123047"/>
      <x:name val="Aptos"/>
    </x:font>
    <x:font>
      <x:b/>
      <x:sz val="13"/>
      <x:color rgb="FF123047"/>
      <x:name val="Aptos"/>
    </x:font>
    <x:font>
      <x:b/>
      <x:sz val="20"/>
      <x:color rgb="FFFFFFFF"/>
      <x:name val="Aptos Display"/>
    </x:font>
  </x:fonts>
  <x:fills count="7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123047"/>
      </x:patternFill>
    </x:fill>
    <x:fill>
      <x:patternFill patternType="solid">
        <x:fgColor rgb="FFF4F8F7"/>
      </x:patternFill>
    </x:fill>
    <x:fill>
      <x:patternFill patternType="solid">
        <x:fgColor rgb="FFDDF5EF"/>
      </x:patternFill>
    </x:fill>
    <x:fill>
      <x:patternFill patternType="solid">
        <x:fgColor rgb="FFFFFFFF"/>
      </x:patternFill>
    </x:fill>
  </x:fills>
  <x:borders count="13">
    <x:border/>
    <x:border>
      <x:left style="thin">
        <x:color rgb="FF0F766E"/>
      </x:left>
      <x:top style="thin">
        <x:color rgb="FF0F766E"/>
      </x:top>
      <x:bottom style="thin">
        <x:color rgb="FF0F766E"/>
      </x:bottom>
    </x:border>
    <x:border>
      <x:top style="thin">
        <x:color rgb="FF0F766E"/>
      </x:top>
      <x:bottom style="thin">
        <x:color rgb="FF0F766E"/>
      </x:bottom>
    </x:border>
    <x:border>
      <x:right style="thin">
        <x:color rgb="FF0F766E"/>
      </x:right>
      <x:top style="thin">
        <x:color rgb="FF0F766E"/>
      </x:top>
      <x:bottom style="thin">
        <x:color rgb="FF0F766E"/>
      </x:bottom>
    </x:border>
    <x:border>
      <x:bottom style="thin">
        <x:color rgb="FFE3EBE9"/>
      </x:bottom>
    </x:border>
    <x:border>
      <x:top style="thin">
        <x:color rgb="FFE3EBE9"/>
      </x:top>
      <x:bottom style="thin">
        <x:color rgb="FFE3EBE9"/>
      </x:bottom>
    </x:border>
    <x:border>
      <x:top style="thin">
        <x:color rgb="FFE3EBE9"/>
      </x:top>
      <x:bottom style="thin">
        <x:color rgb="FFCBD9D6"/>
      </x:bottom>
    </x:border>
    <x:border>
      <x:left style="thin">
        <x:color rgb="FFCBD9D6"/>
      </x:left>
      <x:top style="thin">
        <x:color rgb="FFCBD9D6"/>
      </x:top>
    </x:border>
    <x:border>
      <x:top style="thin">
        <x:color rgb="FFCBD9D6"/>
      </x:top>
    </x:border>
    <x:border>
      <x:right style="thin">
        <x:color rgb="FFCBD9D6"/>
      </x:right>
      <x:top style="thin">
        <x:color rgb="FFCBD9D6"/>
      </x:top>
    </x:border>
    <x:border>
      <x:left style="thin">
        <x:color rgb="FFCBD9D6"/>
      </x:left>
      <x:bottom style="thin">
        <x:color rgb="FFCBD9D6"/>
      </x:bottom>
    </x:border>
    <x:border>
      <x:bottom style="thin">
        <x:color rgb="FFCBD9D6"/>
      </x:bottom>
    </x:border>
    <x:border>
      <x:right style="thin">
        <x:color rgb="FFCBD9D6"/>
      </x:right>
      <x:bottom style="thin">
        <x:color rgb="FFCBD9D6"/>
      </x:bottom>
    </x:border>
  </x:borders>
  <x:cellStyleXfs count="1">
    <x:xf numFmtId="0" fontId="0" fillId="0" borderId="0"/>
  </x:cellStyleXfs>
  <x:cellXfs count="9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200" fontId="2" fillId="0" borderId="4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6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2" fillId="0" borderId="4" xfId="0" applyNumberFormat="1" applyFont="1" applyFill="1" applyBorder="1" applyAlignment="1">
      <x:alignment vertical="center"/>
    </x:xf>
    <x:xf numFmtId="201" fontId="2" fillId="0" borderId="5" xfId="0" applyNumberFormat="1" applyFont="1" applyFill="1" applyBorder="1" applyAlignment="1">
      <x:alignment vertical="center"/>
    </x:xf>
    <x:xf numFmtId="201" fontId="2" fillId="0" borderId="6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0" fontId="2" fillId="0" borderId="4" xfId="0" applyNumberFormat="1" applyFont="1" applyFill="1" applyBorder="1" applyAlignment="1">
      <x:alignment vertical="center" wrapText="1"/>
    </x:xf>
    <x:xf numFmtId="0" fontId="2" fillId="0" borderId="5" xfId="0" applyNumberFormat="1" applyFont="1" applyFill="1" applyBorder="1" applyAlignment="1">
      <x:alignment vertical="center" wrapText="1"/>
    </x:xf>
    <x:xf numFmtId="0" fontId="2" fillId="0" borderId="6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7" xfId="0" applyNumberFormat="1" applyFont="1" applyFill="1" applyBorder="1"/>
    <x:xf numFmtId="0" fontId="6" fillId="6" borderId="8" xfId="0" applyNumberFormat="1" applyFont="1" applyFill="1" applyBorder="1"/>
    <x:xf numFmtId="0" fontId="6" fillId="6" borderId="9" xfId="0" applyNumberFormat="1" applyFont="1" applyFill="1" applyBorder="1"/>
    <x:xf numFmtId="0" fontId="6" fillId="6" borderId="10" xfId="0" applyNumberFormat="1" applyFont="1" applyFill="1" applyBorder="1"/>
    <x:xf numFmtId="0" fontId="6" fillId="6" borderId="11" xfId="0" applyNumberFormat="1" applyFont="1" applyFill="1" applyBorder="1"/>
    <x:xf numFmtId="0" fontId="6" fillId="6" borderId="12" xfId="0" applyNumberFormat="1" applyFont="1" applyFill="1" applyBorder="1"/>
    <x:xf numFmtId="0" fontId="6" fillId="6" borderId="7" xfId="0" applyNumberFormat="1" applyFont="1" applyFill="1" applyBorder="1" applyAlignment="1">
      <x:alignment horizontal="center"/>
    </x:xf>
    <x:xf numFmtId="0" fontId="6" fillId="6" borderId="8" xfId="0" applyNumberFormat="1" applyFont="1" applyFill="1" applyBorder="1" applyAlignment="1">
      <x:alignment horizontal="center"/>
    </x:xf>
    <x:xf numFmtId="0" fontId="6" fillId="6" borderId="9" xfId="0" applyNumberFormat="1" applyFont="1" applyFill="1" applyBorder="1" applyAlignment="1">
      <x:alignment horizontal="center"/>
    </x:xf>
    <x:xf numFmtId="0" fontId="6" fillId="6" borderId="10" xfId="0" applyNumberFormat="1" applyFont="1" applyFill="1" applyBorder="1" applyAlignment="1">
      <x:alignment horizontal="center"/>
    </x:xf>
    <x:xf numFmtId="0" fontId="6" fillId="6" borderId="11" xfId="0" applyNumberFormat="1" applyFont="1" applyFill="1" applyBorder="1" applyAlignment="1">
      <x:alignment horizontal="center"/>
    </x:xf>
    <x:xf numFmtId="0" fontId="6" fillId="6" borderId="12" xfId="0" applyNumberFormat="1" applyFont="1" applyFill="1" applyBorder="1" applyAlignment="1">
      <x:alignment horizontal="center"/>
    </x:xf>
    <x:xf numFmtId="0" fontId="6" fillId="6" borderId="7" xfId="0" applyNumberFormat="1" applyFont="1" applyFill="1" applyBorder="1" applyAlignment="1">
      <x:alignment horizontal="center" vertical="center"/>
    </x:xf>
    <x:xf numFmtId="0" fontId="6" fillId="6" borderId="8" xfId="0" applyNumberFormat="1" applyFont="1" applyFill="1" applyBorder="1" applyAlignment="1">
      <x:alignment horizontal="center" vertical="center"/>
    </x:xf>
    <x:xf numFmtId="0" fontId="6" fillId="6" borderId="9" xfId="0" applyNumberFormat="1" applyFont="1" applyFill="1" applyBorder="1" applyAlignment="1">
      <x:alignment horizontal="center" vertical="center"/>
    </x:xf>
    <x:xf numFmtId="0" fontId="6" fillId="6" borderId="10" xfId="0" applyNumberFormat="1" applyFont="1" applyFill="1" applyBorder="1" applyAlignment="1">
      <x:alignment horizontal="center" vertical="center"/>
    </x:xf>
    <x:xf numFmtId="0" fontId="6" fillId="6" borderId="11" xfId="0" applyNumberFormat="1" applyFont="1" applyFill="1" applyBorder="1" applyAlignment="1">
      <x:alignment horizontal="center" vertical="center"/>
    </x:xf>
    <x:xf numFmtId="0" fontId="6" fillId="6" borderId="12" xfId="0" applyNumberFormat="1" applyFont="1" applyFill="1" applyBorder="1" applyAlignment="1">
      <x:alignment horizontal="center" vertical="center"/>
    </x:xf>
    <x:xf numFmtId="0" fontId="7" fillId="6" borderId="8" xfId="0" applyNumberFormat="1" applyFont="1" applyFill="1" applyBorder="1" applyAlignment="1">
      <x:alignment horizontal="center" vertical="center"/>
    </x:xf>
    <x:xf numFmtId="0" fontId="7" fillId="6" borderId="11" xfId="0" applyNumberFormat="1" applyFont="1" applyFill="1" applyBorder="1" applyAlignment="1">
      <x:alignment horizontal="center" vertical="center"/>
    </x:xf>
    <x:xf numFmtId="0" fontId="8" fillId="2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/>
    <x:xf numFmtId="0" fontId="13" fillId="5" borderId="0" xfId="0" applyNumberFormat="1" applyFont="1" applyFill="1" applyBorder="1" applyAlignment="1">
      <x:alignment horizontal="center" vertical="center"/>
    </x:xf>
    <x:xf numFmtId="0" fontId="14" fillId="6" borderId="7" xfId="0" applyNumberFormat="1" applyFont="1" applyFill="1" applyBorder="1" applyAlignment="1">
      <x:alignment horizontal="center" vertical="center"/>
    </x:xf>
    <x:xf numFmtId="0" fontId="14" fillId="6" borderId="8" xfId="0" applyNumberFormat="1" applyFont="1" applyFill="1" applyBorder="1" applyAlignment="1">
      <x:alignment horizontal="center" vertical="center"/>
    </x:xf>
    <x:xf numFmtId="0" fontId="14" fillId="6" borderId="9" xfId="0" applyNumberFormat="1" applyFont="1" applyFill="1" applyBorder="1" applyAlignment="1">
      <x:alignment horizontal="center" vertical="center"/>
    </x:xf>
    <x:xf numFmtId="0" fontId="14" fillId="6" borderId="10" xfId="0" applyNumberFormat="1" applyFont="1" applyFill="1" applyBorder="1" applyAlignment="1">
      <x:alignment horizontal="center" vertical="center"/>
    </x:xf>
    <x:xf numFmtId="0" fontId="14" fillId="6" borderId="11" xfId="0" applyNumberFormat="1" applyFont="1" applyFill="1" applyBorder="1" applyAlignment="1">
      <x:alignment horizontal="center" vertical="center"/>
    </x:xf>
    <x:xf numFmtId="0" fontId="14" fillId="6" borderId="12" xfId="0" applyNumberFormat="1" applyFont="1" applyFill="1" applyBorder="1" applyAlignment="1">
      <x:alignment horizontal="center" vertical="center"/>
    </x:xf>
    <x:xf numFmtId="0" fontId="13" fillId="2" borderId="1" xfId="0" applyNumberFormat="1" applyFont="1" applyFill="1" applyBorder="1" applyAlignment="1">
      <x:alignment vertical="center" wrapText="1"/>
    </x:xf>
    <x:xf numFmtId="0" fontId="13" fillId="2" borderId="2" xfId="0" applyNumberFormat="1" applyFont="1" applyFill="1" applyBorder="1" applyAlignment="1">
      <x:alignment vertical="center" wrapText="1"/>
    </x:xf>
    <x:xf numFmtId="0" fontId="13" fillId="2" borderId="3" xfId="0" applyNumberFormat="1" applyFont="1" applyFill="1" applyBorder="1" applyAlignment="1">
      <x:alignment vertical="center" wrapText="1"/>
    </x:xf>
    <x:xf numFmtId="0" fontId="15" fillId="0" borderId="4" xfId="0" applyNumberFormat="1" applyFont="1" applyFill="1" applyBorder="1" applyAlignment="1">
      <x:alignment vertical="center"/>
    </x:xf>
    <x:xf numFmtId="0" fontId="15" fillId="0" borderId="5" xfId="0" applyNumberFormat="1" applyFont="1" applyFill="1" applyBorder="1" applyAlignment="1">
      <x:alignment vertical="center"/>
    </x:xf>
    <x:xf numFmtId="0" fontId="15" fillId="0" borderId="6" xfId="0" applyNumberFormat="1" applyFont="1" applyFill="1" applyBorder="1" applyAlignment="1">
      <x:alignment vertical="center"/>
    </x:xf>
    <x:xf numFmtId="0" fontId="16" fillId="2" borderId="0" xfId="0" applyNumberFormat="1" applyFont="1" applyFill="1" applyBorder="1"/>
    <x:xf numFmtId="0" fontId="13" fillId="5" borderId="0" xfId="0" applyNumberFormat="1" applyFont="1" applyFill="1" applyBorder="1"/>
    <x:xf numFmtId="0" fontId="12" fillId="6" borderId="0" xfId="0" applyNumberFormat="1" applyFont="1" applyFill="1" applyBorder="1" applyAlignment="1">
      <x:alignment wrapText="1"/>
    </x:xf>
    <x:xf numFmtId="0" fontId="17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DC5A4C"/>
      </x:font>
      <x:fill>
        <x:patternFill patternType="solid">
          <x:bgColor rgb="FFFCE8E6"/>
        </x:patternFill>
      </x:fill>
    </x:dxf>
    <x:dxf>
      <x:font>
        <x:b/>
        <x:color rgb="FF8A5A00"/>
      </x:font>
      <x:fill>
        <x:patternFill patternType="solid">
          <x:bgColor rgb="FFFFF4D6"/>
        </x:patternFill>
      </x:fill>
    </x:dxf>
    <x:dxf>
      <x:font>
        <x:b/>
        <x:color rgb="FFDC5A4C"/>
      </x:font>
      <x:fill>
        <x:patternFill patternType="solid">
          <x:bgColor rgb="FFFCE8E6"/>
        </x:patternFill>
      </x:fill>
    </x:dxf>
    <x:dxf>
      <x:font>
        <x:b/>
        <x:color rgb="FFDC5A4C"/>
      </x:font>
      <x:fill>
        <x:patternFill patternType="solid">
          <x:bgColor rgb="FFFCE8E6"/>
        </x:patternFill>
      </x:fill>
    </x:dxf>
    <x:dxf>
      <x:font>
        <x:b/>
        <x:color rgb="FF8A5A00"/>
      </x:font>
      <x:fill>
        <x:patternFill patternType="solid"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e4a03cc7f4239" /><Relationship Type="http://schemas.openxmlformats.org/officeDocument/2006/relationships/theme" Target="/xl/theme/theme1.xml" Id="Ra691d0f1bae3413d" /><Relationship Type="http://schemas.openxmlformats.org/officeDocument/2006/relationships/sharedStrings" Target="/xl/sharedStrings.xml" Id="R087ea02bc8f24c82" /><Relationship Type="http://schemas.openxmlformats.org/officeDocument/2006/relationships/worksheet" Target="/xl/worksheets/sheet1.xml" Id="Rc63ea9ad9abc40f7" /><Relationship Type="http://schemas.openxmlformats.org/officeDocument/2006/relationships/worksheet" Target="/xl/worksheets/sheet2.xml" Id="R7bfdcd9d76f34164" /><Relationship Type="http://schemas.openxmlformats.org/officeDocument/2006/relationships/worksheet" Target="/xl/worksheets/sheet3.xml" Id="R191f50c986ab4e8d" /><Relationship Type="http://schemas.openxmlformats.org/officeDocument/2006/relationships/worksheet" Target="/xl/worksheets/sheet4.xml" Id="R5b006c36f49d42a5" /><Relationship Type="http://schemas.openxmlformats.org/officeDocument/2006/relationships/worksheet" Target="/xl/worksheets/sheet5.xml" Id="R0f490479b0cc4c33" /><Relationship Type="http://schemas.openxmlformats.org/officeDocument/2006/relationships/worksheet" Target="/xl/worksheets/sheet6.xml" Id="R3835a79d17b847b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5c70f50c23e4212" /><Relationship Type="http://schemas.openxmlformats.org/officeDocument/2006/relationships/chart" Target="/xl/drawings/charts/chart2.xml" Id="Rdec4ab9d16b5446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Project status distribution</a:t>
            </a:r>
          </a:p>
        </c:rich>
      </c:tx>
      <c:overlay val="0"/>
    </c:title>
    <c:plotArea>
      <c:pieChart>
        <c:ser>
          <c:idx val="0"/>
          <c:order val="0"/>
          <c:tx>
            <c:v>Count</c:v>
          </c:tx>
          <c:cat>
            <c:strRef>
              <c:f>'Dashboard'!$A$11:$A$17</c:f>
              <c:strCache>
                <c:ptCount val="0"/>
              </c:strCache>
            </c:strRef>
          </c:cat>
          <c:val>
            <c:numRef>
              <c:f>'Dashboard'!$B$11:$B$17</c:f>
              <c:numCache>
                <c:formatCode>General</c:formatCode>
                <c:ptCount val="0"/>
              </c:numCache>
            </c:numRef>
          </c:val>
        </c:ser>
      </c:pie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Work needing attention</a:t>
            </a:r>
          </a:p>
        </c:rich>
      </c:tx>
      <c:overlay val="0"/>
    </c:title>
    <c:plotArea>
      <c:doughnutChart>
        <c:ser>
          <c:idx val="0"/>
          <c:order val="0"/>
          <c:tx>
            <c:v>Count</c:v>
          </c:tx>
          <c:cat>
            <c:strRef>
              <c:f>'Dashboard'!$E$11:$E$14</c:f>
              <c:strCache>
                <c:ptCount val="0"/>
              </c:strCache>
            </c:strRef>
          </c:cat>
          <c:val>
            <c:numRef>
              <c:f>'Dashboard'!$F$11:$F$14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9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5c70f50c23e4212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7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ec4ab9d16b5446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ojectsTable" displayName="ProjectsTable" ref="A1:P11" headerRowCount="1" totalsRowCount="0" totalsRowShown="0">
  <x:tableColumns count="16">
    <x:tableColumn id="1" name="Project ID"/>
    <x:tableColumn id="2" name="Project Name"/>
    <x:tableColumn id="3" name="Sponsor"/>
    <x:tableColumn id="4" name="Project Owner"/>
    <x:tableColumn id="5" name="Phase"/>
    <x:tableColumn id="6" name="Status"/>
    <x:tableColumn id="7" name="Health"/>
    <x:tableColumn id="8" name="Start Date"/>
    <x:tableColumn id="9" name="Forecast Finish"/>
    <x:tableColumn id="10" name="Percent Complete"/>
    <x:tableColumn id="11" name="Current Milestone"/>
    <x:tableColumn id="12" name="Latest Update"/>
    <x:tableColumn id="13" name="Next Decision"/>
    <x:tableColumn id="14" name="Decision Due"/>
    <x:tableColumn id="15" name="Days Since Update"/>
    <x:tableColumn id="16" name="Update Health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WorkTable" displayName="WorkTable" ref="A1:L11" headerRowCount="1" totalsRowCount="0" totalsRowShown="0">
  <x:tableColumns count="12">
    <x:tableColumn id="1" name="Work ID"/>
    <x:tableColumn id="2" name="Project ID"/>
    <x:tableColumn id="3" name="Type"/>
    <x:tableColumn id="4" name="Milestone or Action"/>
    <x:tableColumn id="5" name="Owner"/>
    <x:tableColumn id="6" name="Priority"/>
    <x:tableColumn id="7" name="Status"/>
    <x:tableColumn id="8" name="Due Date"/>
    <x:tableColumn id="9" name="Completed Date"/>
    <x:tableColumn id="10" name="Blocker"/>
    <x:tableColumn id="11" name="Days Late"/>
    <x:tableColumn id="12" name="Due Health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IssuesTable" displayName="IssuesTable" ref="A1:J7" headerRowCount="1" totalsRowCount="0" totalsRowShown="0">
  <x:tableColumns count="10">
    <x:tableColumn id="1" name="Record ID"/>
    <x:tableColumn id="2" name="Project ID"/>
    <x:tableColumn id="3" name="Record Type"/>
    <x:tableColumn id="4" name="Title"/>
    <x:tableColumn id="5" name="Owner"/>
    <x:tableColumn id="6" name="Priority"/>
    <x:tableColumn id="7" name="Current State"/>
    <x:tableColumn id="8" name="Due Date"/>
    <x:tableColumn id="9" name="Decision Needed"/>
    <x:tableColumn id="10" name="Resolution or Outcome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UpdatesTable" displayName="UpdatesTable" ref="A1:L4" headerRowCount="1" totalsRowCount="0" totalsRowShown="0">
  <x:tableColumns count="12">
    <x:tableColumn id="1" name="Update ID"/>
    <x:tableColumn id="2" name="Project ID"/>
    <x:tableColumn id="3" name="Reporting Period"/>
    <x:tableColumn id="4" name="Health"/>
    <x:tableColumn id="5" name="Executive Summary"/>
    <x:tableColumn id="6" name="Milestone Movement"/>
    <x:tableColumn id="7" name="New Risks or Issues"/>
    <x:tableColumn id="8" name="Decisions Required"/>
    <x:tableColumn id="9" name="Next Actions"/>
    <x:tableColumn id="10" name="Prepared By"/>
    <x:tableColumn id="11" name="Review State"/>
    <x:tableColumn id="12" name="Review Date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b14d2aa4e77455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477c800ea1a4a4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9f3244b964545f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df2d0264093481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69f740fc8dfc4d4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3" hidden="0" customWidth="1"/>
    <x:col min="3" max="3" width="33" hidden="0" customWidth="1"/>
    <x:col min="4" max="4" width="13" hidden="0" customWidth="1"/>
    <x:col min="5" max="5" width="18" hidden="0" customWidth="1"/>
    <x:col min="6" max="6" width="13" hidden="0" customWidth="1"/>
    <x:col min="7" max="7" width="28" hidden="0" customWidth="1"/>
    <x:col min="8" max="8" width="13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>
      <x:c r="A1" s="89" t="str">
        <x:v>Project Tracking Template</x:v>
      </x:c>
      <x:c r="B1" s="89"/>
      <x:c r="C1" s="89"/>
      <x:c r="D1" s="89"/>
      <x:c r="E1" s="89"/>
      <x:c r="F1" s="89"/>
      <x:c r="G1" s="89"/>
      <x:c r="H1" s="89"/>
      <x:c r="I1" s="89"/>
      <x:c r="J1" s="89"/>
      <x:c r="K1" s="89"/>
      <x:c r="L1" s="89"/>
      <x:c r="M1" s="89"/>
      <x:c r="N1" s="89"/>
    </x:row>
    <x:row r="2">
      <x:c r="A2" s="89"/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  <x:c r="M2" s="89"/>
      <x:c r="N2" s="89"/>
    </x:row>
    <x:row r="3">
      <x:c r="A3" s="71" t="str">
        <x:v>Update the editable tables, then use this page to review delivery health, stale reporting, overdue work, blockers, and decisions.</x:v>
      </x:c>
      <x:c r="B3" s="71"/>
      <x:c r="C3" s="71"/>
      <x:c r="D3" s="71"/>
      <x:c r="E3" s="71"/>
      <x:c r="F3" s="71"/>
      <x:c r="G3" s="71"/>
      <x:c r="H3" s="71"/>
      <x:c r="I3" s="71"/>
      <x:c r="J3" s="71"/>
      <x:c r="K3" s="71"/>
      <x:c r="L3" s="71"/>
      <x:c r="M3" s="71"/>
      <x:c r="N3" s="71"/>
    </x:row>
    <x:row r="4">
      <x:c r="A4" s="72"/>
      <x:c r="B4" s="72"/>
      <x:c r="C4" s="72"/>
      <x:c r="D4" s="72"/>
      <x:c r="E4" s="72"/>
      <x:c r="F4" s="72"/>
      <x:c r="G4" s="72"/>
      <x:c r="H4" s="72"/>
      <x:c r="I4" s="72"/>
      <x:c r="J4" s="72"/>
      <x:c r="K4" s="72"/>
      <x:c r="L4" s="72"/>
      <x:c r="M4" s="72"/>
      <x:c r="N4" s="72"/>
    </x:row>
    <x:row r="5">
      <x:c r="A5" s="73" t="str">
        <x:v>Active projects</x:v>
      </x:c>
      <x:c r="B5" s="73"/>
      <x:c r="C5" s="73" t="str">
        <x:v>At risk / blocked</x:v>
      </x:c>
      <x:c r="D5" s="73"/>
      <x:c r="E5" s="73"/>
      <x:c r="F5" s="73" t="str">
        <x:v>Overdue work</x:v>
      </x:c>
      <x:c r="G5" s="73"/>
      <x:c r="H5" s="73"/>
      <x:c r="I5" s="73" t="str">
        <x:v>Stale updates</x:v>
      </x:c>
      <x:c r="J5" s="73"/>
      <x:c r="K5" s="73"/>
      <x:c r="L5" s="73" t="str">
        <x:v>Decisions waiting</x:v>
      </x:c>
      <x:c r="M5" s="73"/>
      <x:c r="N5" s="72"/>
    </x:row>
    <x:row r="6">
      <x:c r="A6" s="74" t="n">
        <x:f>COUNTIFS('Projects'!$F$2:$F$200,"Active")</x:f>
        <x:v>3</x:v>
      </x:c>
      <x:c r="B6" s="75"/>
      <x:c r="C6" s="75" t="n">
        <x:f>COUNTIFS('Projects'!$F$2:$F$200,"At risk")+COUNTIFS('Projects'!$F$2:$F$200,"Blocked")</x:f>
        <x:v>3</x:v>
      </x:c>
      <x:c r="D6" s="75"/>
      <x:c r="E6" s="75"/>
      <x:c r="F6" s="75" t="n">
        <x:f>COUNTIFS('Milestones &amp; Actions'!$L$2:$L$200,"Overdue")</x:f>
        <x:v>3</x:v>
      </x:c>
      <x:c r="G6" s="75"/>
      <x:c r="H6" s="75"/>
      <x:c r="I6" s="75" t="n">
        <x:f>COUNTIFS('Projects'!$P$2:$P$200,"Stale")</x:f>
        <x:v>2</x:v>
      </x:c>
      <x:c r="J6" s="75"/>
      <x:c r="K6" s="75"/>
      <x:c r="L6" s="75" t="n">
        <x:f>COUNTIFS('Issues &amp; Decisions'!$C$2:$C$200,"Decision",'Issues &amp; Decisions'!$G$2:$G$200,"Waiting")</x:f>
        <x:v>2</x:v>
      </x:c>
      <x:c r="M6" s="76"/>
      <x:c r="N6" s="72"/>
    </x:row>
    <x:row r="7">
      <x:c r="A7" s="77"/>
      <x:c r="B7" s="78"/>
      <x:c r="C7" s="78"/>
      <x:c r="D7" s="78"/>
      <x:c r="E7" s="78"/>
      <x:c r="F7" s="78"/>
      <x:c r="G7" s="78"/>
      <x:c r="H7" s="78"/>
      <x:c r="I7" s="78"/>
      <x:c r="J7" s="78"/>
      <x:c r="K7" s="78"/>
      <x:c r="L7" s="78"/>
      <x:c r="M7" s="79"/>
      <x:c r="N7" s="72"/>
    </x:row>
    <x:row r="8">
      <x:c r="A8" s="72"/>
      <x:c r="B8" s="72"/>
      <x:c r="C8" s="72"/>
      <x:c r="D8" s="72"/>
      <x:c r="E8" s="72"/>
      <x:c r="F8" s="72"/>
      <x:c r="G8" s="72"/>
      <x:c r="H8" s="72"/>
      <x:c r="I8" s="72"/>
      <x:c r="J8" s="72"/>
      <x:c r="K8" s="72"/>
      <x:c r="L8" s="72"/>
      <x:c r="M8" s="72"/>
      <x:c r="N8" s="72"/>
    </x:row>
    <x:row r="9">
      <x:c r="A9" s="72"/>
      <x:c r="B9" s="72"/>
      <x:c r="C9" s="72"/>
      <x:c r="D9" s="72"/>
      <x:c r="E9" s="72"/>
      <x:c r="F9" s="72"/>
      <x:c r="G9" s="72"/>
      <x:c r="H9" s="72"/>
      <x:c r="I9" s="72"/>
      <x:c r="J9" s="72"/>
      <x:c r="K9" s="72"/>
      <x:c r="L9" s="72"/>
      <x:c r="M9" s="72"/>
      <x:c r="N9" s="72"/>
    </x:row>
    <x:row r="10">
      <x:c r="A10" s="80" t="str">
        <x:v>Project status</x:v>
      </x:c>
      <x:c r="B10" s="81" t="str">
        <x:v>Count</x:v>
      </x:c>
      <x:c r="C10" s="82" t="str">
        <x:v>Management question</x:v>
      </x:c>
      <x:c r="D10" s="72"/>
      <x:c r="E10" s="80" t="str">
        <x:v>Work health</x:v>
      </x:c>
      <x:c r="F10" s="81" t="str">
        <x:v>Count</x:v>
      </x:c>
      <x:c r="G10" s="82" t="str">
        <x:v>Owner response</x:v>
      </x:c>
      <x:c r="H10" s="72"/>
      <x:c r="I10" s="72"/>
      <x:c r="J10" s="72"/>
      <x:c r="K10" s="72"/>
      <x:c r="L10" s="72"/>
      <x:c r="M10" s="72"/>
      <x:c r="N10" s="72"/>
    </x:row>
    <x:row r="11">
      <x:c r="A11" s="83" t="str">
        <x:v>Active</x:v>
      </x:c>
      <x:c r="B11" s="83" t="n">
        <x:f>COUNTIF('Projects'!$F$2:$F$200,A11)</x:f>
        <x:v>3</x:v>
      </x:c>
      <x:c r="C11" s="83" t="str">
        <x:v>Which active projects need a decision or owner change?</x:v>
      </x:c>
      <x:c r="D11" s="72"/>
      <x:c r="E11" s="83" t="str">
        <x:v>Overdue</x:v>
      </x:c>
      <x:c r="F11" s="83" t="n">
        <x:f>COUNTIF('Milestones &amp; Actions'!$L$2:$L$200,E11)</x:f>
        <x:v>3</x:v>
      </x:c>
      <x:c r="G11" s="83" t="str">
        <x:v>Replan, unblock, or escalate today.</x:v>
      </x:c>
      <x:c r="H11" s="72"/>
      <x:c r="I11" s="72"/>
      <x:c r="J11" s="72"/>
      <x:c r="K11" s="72"/>
      <x:c r="L11" s="72"/>
      <x:c r="M11" s="72"/>
      <x:c r="N11" s="72"/>
    </x:row>
    <x:row r="12">
      <x:c r="A12" s="84" t="str">
        <x:v>At risk</x:v>
      </x:c>
      <x:c r="B12" s="84" t="n">
        <x:f>COUNTIF('Projects'!$F$2:$F$200,A12)</x:f>
        <x:v>2</x:v>
      </x:c>
      <x:c r="C12" s="84" t="str">
        <x:v>What must change to protect the forecast?</x:v>
      </x:c>
      <x:c r="D12" s="72"/>
      <x:c r="E12" s="84" t="str">
        <x:v>Due soon</x:v>
      </x:c>
      <x:c r="F12" s="84" t="n">
        <x:f>COUNTIF('Milestones &amp; Actions'!$L$2:$L$200,E12)</x:f>
        <x:v>3</x:v>
      </x:c>
      <x:c r="G12" s="84" t="str">
        <x:v>Confirm owner and completion evidence.</x:v>
      </x:c>
      <x:c r="H12" s="72"/>
      <x:c r="I12" s="72"/>
      <x:c r="J12" s="72"/>
      <x:c r="K12" s="72"/>
      <x:c r="L12" s="72"/>
      <x:c r="M12" s="72"/>
      <x:c r="N12" s="72"/>
    </x:row>
    <x:row r="13">
      <x:c r="A13" s="84" t="str">
        <x:v>Blocked</x:v>
      </x:c>
      <x:c r="B13" s="84" t="n">
        <x:f>COUNTIF('Projects'!$F$2:$F$200,A13)</x:f>
        <x:v>1</x:v>
      </x:c>
      <x:c r="C13" s="84" t="str">
        <x:v>Who owns the unblock decision?</x:v>
      </x:c>
      <x:c r="D13" s="72"/>
      <x:c r="E13" s="84" t="str">
        <x:v>On track</x:v>
      </x:c>
      <x:c r="F13" s="84" t="n">
        <x:f>COUNTIF('Milestones &amp; Actions'!$L$2:$L$200,E13)</x:f>
        <x:v>2</x:v>
      </x:c>
      <x:c r="G13" s="84" t="str">
        <x:v>Keep the current due date and next update.</x:v>
      </x:c>
      <x:c r="H13" s="72"/>
      <x:c r="I13" s="72"/>
      <x:c r="J13" s="72"/>
      <x:c r="K13" s="72"/>
      <x:c r="L13" s="72"/>
      <x:c r="M13" s="72"/>
      <x:c r="N13" s="72"/>
    </x:row>
    <x:row r="14">
      <x:c r="A14" s="84" t="str">
        <x:v>Pending decision</x:v>
      </x:c>
      <x:c r="B14" s="84" t="n">
        <x:f>COUNTIF('Projects'!$F$2:$F$200,A14)</x:f>
        <x:v>1</x:v>
      </x:c>
      <x:c r="C14" s="84" t="str">
        <x:v>Which sponsor response is overdue?</x:v>
      </x:c>
      <x:c r="D14" s="72"/>
      <x:c r="E14" s="85" t="str">
        <x:v>Closed</x:v>
      </x:c>
      <x:c r="F14" s="85" t="n">
        <x:f>COUNTIF('Milestones &amp; Actions'!$L$2:$L$200,E14)</x:f>
        <x:v>2</x:v>
      </x:c>
      <x:c r="G14" s="85" t="str">
        <x:v>Retain completion date and outcome.</x:v>
      </x:c>
      <x:c r="H14" s="72"/>
      <x:c r="I14" s="72"/>
      <x:c r="J14" s="72"/>
      <x:c r="K14" s="72"/>
      <x:c r="L14" s="72"/>
      <x:c r="M14" s="72"/>
      <x:c r="N14" s="72"/>
    </x:row>
    <x:row r="15">
      <x:c r="A15" s="84" t="str">
        <x:v>Complete</x:v>
      </x:c>
      <x:c r="B15" s="84" t="n">
        <x:f>COUNTIF('Projects'!$F$2:$F$200,A15)</x:f>
        <x:v>1</x:v>
      </x:c>
      <x:c r="C15" s="84" t="str">
        <x:v>Has the outcome and evidence been reviewed?</x:v>
      </x:c>
      <x:c r="D15" s="72"/>
      <x:c r="E15" s="72"/>
      <x:c r="F15" s="72"/>
      <x:c r="G15" s="72"/>
      <x:c r="H15" s="72"/>
      <x:c r="I15" s="72"/>
      <x:c r="J15" s="72"/>
      <x:c r="K15" s="72"/>
      <x:c r="L15" s="72"/>
      <x:c r="M15" s="72"/>
      <x:c r="N15" s="72"/>
    </x:row>
    <x:row r="16">
      <x:c r="A16" s="84" t="str">
        <x:v>Closed</x:v>
      </x:c>
      <x:c r="B16" s="84" t="n">
        <x:f>COUNTIF('Projects'!$F$2:$F$200,A16)</x:f>
        <x:v>1</x:v>
      </x:c>
      <x:c r="C16" s="84" t="str">
        <x:v>Is closure evidence and learning retained?</x:v>
      </x:c>
      <x:c r="D16" s="72"/>
      <x:c r="E16" s="72"/>
      <x:c r="F16" s="72"/>
      <x:c r="G16" s="72"/>
      <x:c r="H16" s="72"/>
      <x:c r="I16" s="72"/>
      <x:c r="J16" s="72"/>
      <x:c r="K16" s="72"/>
      <x:c r="L16" s="72"/>
      <x:c r="M16" s="72"/>
      <x:c r="N16" s="72"/>
    </x:row>
    <x:row r="17">
      <x:c r="A17" s="85" t="str">
        <x:v>Approved</x:v>
      </x:c>
      <x:c r="B17" s="85" t="n">
        <x:f>COUNTIF('Projects'!$F$2:$F$200,A17)</x:f>
        <x:v>1</x:v>
      </x:c>
      <x:c r="C17" s="85" t="str">
        <x:v>Is the project ready to begin?</x:v>
      </x:c>
      <x:c r="D17" s="72"/>
      <x:c r="E17" s="72"/>
      <x:c r="F17" s="72"/>
      <x:c r="G17" s="72"/>
      <x:c r="H17" s="72"/>
      <x:c r="I17" s="72"/>
      <x:c r="J17" s="72"/>
      <x:c r="K17" s="72"/>
      <x:c r="L17" s="72"/>
      <x:c r="M17" s="72"/>
      <x:c r="N17" s="72"/>
    </x:row>
    <x:row r="18">
      <x:c r="A18" s="72"/>
      <x:c r="B18" s="72"/>
      <x:c r="C18" s="72"/>
      <x:c r="D18" s="72"/>
      <x:c r="E18" s="72"/>
      <x:c r="F18" s="72"/>
      <x:c r="G18" s="72"/>
      <x:c r="H18" s="72"/>
      <x:c r="I18" s="72"/>
      <x:c r="J18" s="72"/>
      <x:c r="K18" s="72"/>
      <x:c r="L18" s="72"/>
      <x:c r="M18" s="72"/>
      <x:c r="N18" s="72"/>
    </x:row>
    <x:row r="19">
      <x:c r="A19" s="72"/>
      <x:c r="B19" s="72"/>
      <x:c r="C19" s="72"/>
      <x:c r="D19" s="72"/>
      <x:c r="E19" s="72"/>
      <x:c r="F19" s="72"/>
      <x:c r="G19" s="72"/>
      <x:c r="H19" s="72"/>
      <x:c r="I19" s="72"/>
      <x:c r="J19" s="72"/>
      <x:c r="K19" s="72"/>
      <x:c r="L19" s="72"/>
      <x:c r="M19" s="72"/>
      <x:c r="N19" s="72"/>
    </x:row>
    <x:row r="20">
      <x:c r="A20" s="72"/>
      <x:c r="B20" s="72"/>
      <x:c r="C20" s="72"/>
      <x:c r="D20" s="72"/>
      <x:c r="E20" s="72"/>
      <x:c r="F20" s="72"/>
      <x:c r="G20" s="72"/>
      <x:c r="H20" s="72"/>
      <x:c r="I20" s="72"/>
      <x:c r="J20" s="72"/>
      <x:c r="K20" s="72"/>
      <x:c r="L20" s="72"/>
      <x:c r="M20" s="72"/>
      <x:c r="N20" s="72"/>
    </x:row>
    <x:row r="21">
      <x:c r="A21" s="72"/>
      <x:c r="B21" s="72"/>
      <x:c r="C21" s="72"/>
      <x:c r="D21" s="72"/>
      <x:c r="E21" s="72"/>
      <x:c r="F21" s="72"/>
      <x:c r="G21" s="72"/>
      <x:c r="H21" s="72"/>
      <x:c r="I21" s="72"/>
      <x:c r="J21" s="72"/>
      <x:c r="K21" s="72"/>
      <x:c r="L21" s="72"/>
      <x:c r="M21" s="72"/>
      <x:c r="N21" s="72"/>
    </x:row>
    <x:row r="22">
      <x:c r="A22" s="72"/>
      <x:c r="B22" s="72"/>
      <x:c r="C22" s="72"/>
      <x:c r="D22" s="72"/>
      <x:c r="E22" s="72"/>
      <x:c r="F22" s="72"/>
      <x:c r="G22" s="72"/>
      <x:c r="H22" s="72"/>
      <x:c r="I22" s="72"/>
      <x:c r="J22" s="72"/>
      <x:c r="K22" s="72"/>
      <x:c r="L22" s="72"/>
      <x:c r="M22" s="72"/>
      <x:c r="N22" s="72"/>
    </x:row>
    <x:row r="23">
      <x:c r="A23" s="72"/>
      <x:c r="B23" s="72"/>
      <x:c r="C23" s="72"/>
      <x:c r="D23" s="72"/>
      <x:c r="E23" s="72"/>
      <x:c r="F23" s="72"/>
      <x:c r="G23" s="72"/>
      <x:c r="H23" s="72"/>
      <x:c r="I23" s="72"/>
      <x:c r="J23" s="72"/>
      <x:c r="K23" s="72"/>
      <x:c r="L23" s="72"/>
      <x:c r="M23" s="72"/>
      <x:c r="N23" s="72"/>
    </x:row>
    <x:row r="24">
      <x:c r="A24" s="72"/>
      <x:c r="B24" s="72"/>
      <x:c r="C24" s="72"/>
      <x:c r="D24" s="72"/>
      <x:c r="E24" s="72"/>
      <x:c r="F24" s="72"/>
      <x:c r="G24" s="72"/>
      <x:c r="H24" s="72"/>
      <x:c r="I24" s="72"/>
      <x:c r="J24" s="72"/>
      <x:c r="K24" s="72"/>
      <x:c r="L24" s="72"/>
      <x:c r="M24" s="72"/>
      <x:c r="N24" s="72"/>
    </x:row>
    <x:row r="25">
      <x:c r="A25" s="72"/>
      <x:c r="B25" s="72"/>
      <x:c r="C25" s="72"/>
      <x:c r="D25" s="72"/>
      <x:c r="E25" s="72"/>
      <x:c r="F25" s="72"/>
      <x:c r="G25" s="72"/>
      <x:c r="H25" s="72"/>
      <x:c r="I25" s="72"/>
      <x:c r="J25" s="72"/>
      <x:c r="K25" s="72"/>
      <x:c r="L25" s="72"/>
      <x:c r="M25" s="72"/>
      <x:c r="N25" s="72"/>
    </x:row>
    <x:row r="26">
      <x:c r="A26" s="72"/>
      <x:c r="B26" s="72"/>
      <x:c r="C26" s="72"/>
      <x:c r="D26" s="72"/>
      <x:c r="E26" s="72"/>
      <x:c r="F26" s="72"/>
      <x:c r="G26" s="72"/>
      <x:c r="H26" s="72"/>
      <x:c r="I26" s="86" t="str">
        <x:v>Weekly review sequence</x:v>
      </x:c>
      <x:c r="J26" s="86"/>
      <x:c r="K26" s="86"/>
      <x:c r="L26" s="86"/>
      <x:c r="M26" s="86"/>
      <x:c r="N26" s="86"/>
    </x:row>
    <x:row r="27">
      <x:c r="A27" s="72"/>
      <x:c r="B27" s="72"/>
      <x:c r="C27" s="72"/>
      <x:c r="D27" s="72"/>
      <x:c r="E27" s="72"/>
      <x:c r="F27" s="72"/>
      <x:c r="G27" s="72"/>
      <x:c r="H27" s="72"/>
      <x:c r="I27" s="87" t="str">
        <x:v>1</x:v>
      </x:c>
      <x:c r="J27" s="87" t="str">
        <x:v>Update</x:v>
      </x:c>
      <x:c r="K27" s="88" t="str">
        <x:v>Owners refresh milestones, work, blockers, and forecast.</x:v>
      </x:c>
      <x:c r="L27" s="88"/>
      <x:c r="M27" s="88"/>
      <x:c r="N27" s="88"/>
    </x:row>
    <x:row r="28">
      <x:c r="A28" s="72"/>
      <x:c r="B28" s="72"/>
      <x:c r="C28" s="72"/>
      <x:c r="D28" s="72"/>
      <x:c r="E28" s="72"/>
      <x:c r="F28" s="72"/>
      <x:c r="G28" s="72"/>
      <x:c r="H28" s="72"/>
      <x:c r="I28" s="87" t="str">
        <x:v>2</x:v>
      </x:c>
      <x:c r="J28" s="87" t="str">
        <x:v>Review exceptions</x:v>
      </x:c>
      <x:c r="K28" s="88" t="str">
        <x:v>Project managers resolve stale, overdue, and blocked records.</x:v>
      </x:c>
      <x:c r="L28" s="88"/>
      <x:c r="M28" s="88"/>
      <x:c r="N28" s="88"/>
    </x:row>
    <x:row r="29">
      <x:c r="A29" s="72"/>
      <x:c r="B29" s="72"/>
      <x:c r="C29" s="72"/>
      <x:c r="D29" s="72"/>
      <x:c r="E29" s="72"/>
      <x:c r="F29" s="72"/>
      <x:c r="G29" s="72"/>
      <x:c r="H29" s="72"/>
      <x:c r="I29" s="87" t="str">
        <x:v>3</x:v>
      </x:c>
      <x:c r="J29" s="87" t="str">
        <x:v>Request decisions</x:v>
      </x:c>
      <x:c r="K29" s="88" t="str">
        <x:v>Sponsors respond to the decisions that protect delivery.</x:v>
      </x:c>
      <x:c r="L29" s="88"/>
      <x:c r="M29" s="88"/>
      <x:c r="N29" s="88"/>
    </x:row>
    <x:row r="30">
      <x:c r="A30" s="72"/>
      <x:c r="B30" s="72"/>
      <x:c r="C30" s="72"/>
      <x:c r="D30" s="72"/>
      <x:c r="E30" s="72"/>
      <x:c r="F30" s="72"/>
      <x:c r="G30" s="72"/>
      <x:c r="H30" s="72"/>
      <x:c r="I30" s="87" t="str">
        <x:v>4</x:v>
      </x:c>
      <x:c r="J30" s="87" t="str">
        <x:v>Publish status</x:v>
      </x:c>
      <x:c r="K30" s="88" t="str">
        <x:v>Approved facts and changes become the reporting-period update.</x:v>
      </x:c>
      <x:c r="L30" s="88"/>
      <x:c r="M30" s="88"/>
      <x:c r="N30" s="88"/>
    </x:row>
    <x:row r="31">
      <x:c r="A31" s="72"/>
      <x:c r="B31" s="72"/>
      <x:c r="C31" s="72"/>
      <x:c r="D31" s="72"/>
      <x:c r="E31" s="72"/>
      <x:c r="F31" s="72"/>
      <x:c r="G31" s="72"/>
      <x:c r="H31" s="72"/>
      <x:c r="I31" s="72"/>
      <x:c r="J31" s="72"/>
      <x:c r="K31" s="72"/>
      <x:c r="L31" s="72"/>
      <x:c r="M31" s="72"/>
      <x:c r="N31" s="72"/>
    </x:row>
    <x:row r="32">
      <x:c r="A32" s="72"/>
      <x:c r="B32" s="72"/>
      <x:c r="C32" s="72"/>
      <x:c r="D32" s="72"/>
      <x:c r="E32" s="72"/>
      <x:c r="F32" s="72"/>
      <x:c r="G32" s="72"/>
      <x:c r="H32" s="72"/>
      <x:c r="I32" s="72"/>
      <x:c r="J32" s="72"/>
      <x:c r="K32" s="72"/>
      <x:c r="L32" s="72"/>
      <x:c r="M32" s="72"/>
      <x:c r="N32" s="72"/>
    </x:row>
    <x:row r="33">
      <x:c r="A33" s="72"/>
      <x:c r="B33" s="72"/>
      <x:c r="C33" s="72"/>
      <x:c r="D33" s="72"/>
      <x:c r="E33" s="72"/>
      <x:c r="F33" s="72"/>
      <x:c r="G33" s="72"/>
      <x:c r="H33" s="72"/>
      <x:c r="I33" s="72"/>
      <x:c r="J33" s="72"/>
      <x:c r="K33" s="72"/>
      <x:c r="L33" s="72"/>
      <x:c r="M33" s="72"/>
      <x:c r="N33" s="72"/>
    </x:row>
    <x:row r="34">
      <x:c r="A34" s="72"/>
      <x:c r="B34" s="72"/>
      <x:c r="C34" s="72"/>
      <x:c r="D34" s="72"/>
      <x:c r="E34" s="72"/>
      <x:c r="F34" s="72"/>
      <x:c r="G34" s="72"/>
      <x:c r="H34" s="72"/>
      <x:c r="I34" s="72"/>
      <x:c r="J34" s="72"/>
      <x:c r="K34" s="72"/>
      <x:c r="L34" s="72"/>
      <x:c r="M34" s="72"/>
      <x:c r="N34" s="72"/>
    </x:row>
  </x:sheetData>
  <x:mergeCells>
    <x:mergeCell ref="A1:N2"/>
    <x:mergeCell ref="A3:N3"/>
    <x:mergeCell ref="A5:B5"/>
    <x:mergeCell ref="C5:E5"/>
    <x:mergeCell ref="F5:H5"/>
    <x:mergeCell ref="I5:K5"/>
    <x:mergeCell ref="L5:M5"/>
    <x:mergeCell ref="A6:B7"/>
    <x:mergeCell ref="C6:E7"/>
    <x:mergeCell ref="F6:H7"/>
    <x:mergeCell ref="I6:K7"/>
    <x:mergeCell ref="L6:M7"/>
    <x:mergeCell ref="I26:N26"/>
    <x:mergeCell ref="K27:N27"/>
    <x:mergeCell ref="K28:N28"/>
    <x:mergeCell ref="K29:N29"/>
    <x:mergeCell ref="K30:N30"/>
  </x:mergeCells>
  <x:pageMargins left="0.7" right="0.7" top="0.75" bottom="0.75" header="0.3" footer="0.3"/>
  <x:drawing xmlns:r="http://schemas.openxmlformats.org/officeDocument/2006/relationships" r:id="R5b14d2aa4e774558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5" hidden="0" customWidth="1"/>
    <x:col min="2" max="2" width="29" hidden="0" customWidth="1"/>
    <x:col min="3" max="3" width="14.880000114440918" hidden="0" customWidth="1"/>
    <x:col min="4" max="4" width="14" hidden="0" customWidth="1"/>
    <x:col min="5" max="5" width="7.630000114440918" hidden="0" customWidth="1"/>
    <x:col min="6" max="6" width="14" hidden="0" customWidth="1"/>
    <x:col min="7" max="7" width="8.130000114440918" hidden="0" customWidth="1"/>
    <x:col min="8" max="8" width="10.75" hidden="0" customWidth="1"/>
    <x:col min="9" max="9" width="14.25" hidden="0" customWidth="1"/>
    <x:col min="10" max="10" width="16.6299991607666" hidden="0" customWidth="1"/>
    <x:col min="11" max="11" width="28" hidden="0" customWidth="1"/>
    <x:col min="12" max="12" width="13.630000114440918" hidden="0" customWidth="1"/>
    <x:col min="13" max="13" width="30" hidden="0" customWidth="1"/>
    <x:col min="14" max="14" width="13" hidden="0" customWidth="1"/>
    <x:col min="15" max="15" width="17.1299991607666" hidden="0" customWidth="1"/>
    <x:col min="16" max="16" width="14.130000114440918" hidden="0" customWidth="1"/>
  </x:cols>
  <x:sheetData>
    <x:row r="1">
      <x:c r="A1" s="9" t="str">
        <x:v>Project ID</x:v>
      </x:c>
      <x:c r="B1" s="10" t="str">
        <x:v>Project Name</x:v>
      </x:c>
      <x:c r="C1" s="10" t="str">
        <x:v>Sponsor</x:v>
      </x:c>
      <x:c r="D1" s="10" t="str">
        <x:v>Project Owner</x:v>
      </x:c>
      <x:c r="E1" s="10" t="str">
        <x:v>Phase</x:v>
      </x:c>
      <x:c r="F1" s="10" t="str">
        <x:v>Status</x:v>
      </x:c>
      <x:c r="G1" s="10" t="str">
        <x:v>Health</x:v>
      </x:c>
      <x:c r="H1" s="10" t="str">
        <x:v>Start Date</x:v>
      </x:c>
      <x:c r="I1" s="10" t="str">
        <x:v>Forecast Finish</x:v>
      </x:c>
      <x:c r="J1" s="10" t="str">
        <x:v>Percent Complete</x:v>
      </x:c>
      <x:c r="K1" s="10" t="str">
        <x:v>Current Milestone</x:v>
      </x:c>
      <x:c r="L1" s="10" t="str">
        <x:v>Latest Update</x:v>
      </x:c>
      <x:c r="M1" s="10" t="str">
        <x:v>Next Decision</x:v>
      </x:c>
      <x:c r="N1" s="10" t="str">
        <x:v>Decision Due</x:v>
      </x:c>
      <x:c r="O1" s="10" t="str">
        <x:v>Days Since Update</x:v>
      </x:c>
      <x:c r="P1" s="11" t="str">
        <x:v>Update Health</x:v>
      </x:c>
    </x:row>
    <x:row r="2">
      <x:c r="A2" s="16" t="str">
        <x:v>PRJ-26001</x:v>
      </x:c>
      <x:c r="B2" s="16" t="str">
        <x:v>Warehouse Slotting Redesign</x:v>
      </x:c>
      <x:c r="C2" s="16" t="str">
        <x:v>Operations Director</x:v>
      </x:c>
      <x:c r="D2" s="16" t="str">
        <x:v>Maya Chen</x:v>
      </x:c>
      <x:c r="E2" s="16" t="str">
        <x:v>Plan</x:v>
      </x:c>
      <x:c r="F2" s="16" t="str">
        <x:v>Approved</x:v>
      </x:c>
      <x:c r="G2" s="16" t="str">
        <x:v>Green</x:v>
      </x:c>
      <x:c r="H2" s="19" t="n">
        <x:v>46208</x:v>
      </x:c>
      <x:c r="I2" s="19" t="n">
        <x:v>46297</x:v>
      </x:c>
      <x:c r="J2" s="23" t="n">
        <x:v>0.22</x:v>
      </x:c>
      <x:c r="K2" s="16" t="str">
        <x:v>Approve pilot layout</x:v>
      </x:c>
      <x:c r="L2" s="19" t="n">
        <x:v>46259</x:v>
      </x:c>
      <x:c r="M2" s="19" t="str">
        <x:v>Confirm aisle pilot scope</x:v>
      </x:c>
      <x:c r="N2" s="19" t="n">
        <x:v>46266</x:v>
      </x:c>
      <x:c r="O2" s="16" t="n">
        <x:f>MAX(0,TODAY()-L2)</x:f>
        <x:v>3</x:v>
      </x:c>
      <x:c r="P2" s="16" t="str">
        <x:f>IF(F2="Closed","Closed",IF(O2&gt;10,"Stale",IF(O2&gt;5,"Review","Current")))</x:f>
        <x:v>Current</x:v>
      </x:c>
    </x:row>
    <x:row r="3">
      <x:c r="A3" s="17" t="str">
        <x:v>PRJ-26002</x:v>
      </x:c>
      <x:c r="B3" s="17" t="str">
        <x:v>Customer Onboarding Refresh</x:v>
      </x:c>
      <x:c r="C3" s="17" t="str">
        <x:v>Customer Success VP</x:v>
      </x:c>
      <x:c r="D3" s="17" t="str">
        <x:v>Daniel Kim</x:v>
      </x:c>
      <x:c r="E3" s="17" t="str">
        <x:v>Deliver</x:v>
      </x:c>
      <x:c r="F3" s="17" t="str">
        <x:v>Active</x:v>
      </x:c>
      <x:c r="G3" s="17" t="str">
        <x:v>Green</x:v>
      </x:c>
      <x:c r="H3" s="20" t="n">
        <x:v>46209</x:v>
      </x:c>
      <x:c r="I3" s="20" t="n">
        <x:v>46295</x:v>
      </x:c>
      <x:c r="J3" s="24" t="n">
        <x:v>0.58</x:v>
      </x:c>
      <x:c r="K3" s="17" t="str">
        <x:v>Pilot new welcome flow</x:v>
      </x:c>
      <x:c r="L3" s="20" t="n">
        <x:v>46261</x:v>
      </x:c>
      <x:c r="M3" s="20" t="str">
        <x:v>Approve pilot cohort</x:v>
      </x:c>
      <x:c r="N3" s="20" t="n">
        <x:v>46268</x:v>
      </x:c>
      <x:c r="O3" s="17" t="n">
        <x:f>MAX(0,TODAY()-L3)</x:f>
        <x:v>1</x:v>
      </x:c>
      <x:c r="P3" s="17" t="str">
        <x:f>IF(F3="Closed","Closed",IF(O3&gt;10,"Stale",IF(O3&gt;5,"Review","Current")))</x:f>
        <x:v>Current</x:v>
      </x:c>
    </x:row>
    <x:row r="4">
      <x:c r="A4" s="17" t="str">
        <x:v>PRJ-26003</x:v>
      </x:c>
      <x:c r="B4" s="17" t="str">
        <x:v>Regional Service Launch</x:v>
      </x:c>
      <x:c r="C4" s="17" t="str">
        <x:v>COO</x:v>
      </x:c>
      <x:c r="D4" s="17" t="str">
        <x:v>Olivia Bennett</x:v>
      </x:c>
      <x:c r="E4" s="17" t="str">
        <x:v>Launch</x:v>
      </x:c>
      <x:c r="F4" s="17" t="str">
        <x:v>At risk</x:v>
      </x:c>
      <x:c r="G4" s="17" t="str">
        <x:v>Amber</x:v>
      </x:c>
      <x:c r="H4" s="20" t="n">
        <x:v>46210</x:v>
      </x:c>
      <x:c r="I4" s="20" t="n">
        <x:v>46277</x:v>
      </x:c>
      <x:c r="J4" s="24" t="n">
        <x:v>0.71</x:v>
      </x:c>
      <x:c r="K4" s="17" t="str">
        <x:v>Complete technician readiness</x:v>
      </x:c>
      <x:c r="L4" s="20" t="n">
        <x:v>46253</x:v>
      </x:c>
      <x:c r="M4" s="20" t="str">
        <x:v>Choose temporary coverage model</x:v>
      </x:c>
      <x:c r="N4" s="20" t="n">
        <x:v>46264</x:v>
      </x:c>
      <x:c r="O4" s="17" t="n">
        <x:f>MAX(0,TODAY()-L4)</x:f>
        <x:v>9</x:v>
      </x:c>
      <x:c r="P4" s="17" t="str">
        <x:f>IF(F4="Closed","Closed",IF(O4&gt;10,"Stale",IF(O4&gt;5,"Review","Current")))</x:f>
        <x:v>Review</x:v>
      </x:c>
    </x:row>
    <x:row r="5">
      <x:c r="A5" s="17" t="str">
        <x:v>PRJ-26004</x:v>
      </x:c>
      <x:c r="B5" s="17" t="str">
        <x:v>ERP Data Readiness</x:v>
      </x:c>
      <x:c r="C5" s="17" t="str">
        <x:v>CFO</x:v>
      </x:c>
      <x:c r="D5" s="17" t="str">
        <x:v>Grace Morgan</x:v>
      </x:c>
      <x:c r="E5" s="17" t="str">
        <x:v>Validate</x:v>
      </x:c>
      <x:c r="F5" s="17" t="str">
        <x:v>Blocked</x:v>
      </x:c>
      <x:c r="G5" s="17" t="str">
        <x:v>Red</x:v>
      </x:c>
      <x:c r="H5" s="20" t="n">
        <x:v>46211</x:v>
      </x:c>
      <x:c r="I5" s="20" t="n">
        <x:v>46340</x:v>
      </x:c>
      <x:c r="J5" s="24" t="n">
        <x:v>0.34</x:v>
      </x:c>
      <x:c r="K5" s="17" t="str">
        <x:v>Approve customer master rules</x:v>
      </x:c>
      <x:c r="L5" s="20" t="n">
        <x:v>46246</x:v>
      </x:c>
      <x:c r="M5" s="20" t="str">
        <x:v>Resolve ownership conflict</x:v>
      </x:c>
      <x:c r="N5" s="20" t="n">
        <x:v>46262</x:v>
      </x:c>
      <x:c r="O5" s="17" t="n">
        <x:f>MAX(0,TODAY()-L5)</x:f>
        <x:v>16</x:v>
      </x:c>
      <x:c r="P5" s="17" t="str">
        <x:f>IF(F5="Closed","Closed",IF(O5&gt;10,"Stale",IF(O5&gt;5,"Review","Current")))</x:f>
        <x:v>Stale</x:v>
      </x:c>
    </x:row>
    <x:row r="6">
      <x:c r="A6" s="17" t="str">
        <x:v>PRJ-26005</x:v>
      </x:c>
      <x:c r="B6" s="17" t="str">
        <x:v>Clinic Expansion</x:v>
      </x:c>
      <x:c r="C6" s="17" t="str">
        <x:v>Commercial Director</x:v>
      </x:c>
      <x:c r="D6" s="17" t="str">
        <x:v>Noah Williams</x:v>
      </x:c>
      <x:c r="E6" s="17" t="str">
        <x:v>Build</x:v>
      </x:c>
      <x:c r="F6" s="17" t="str">
        <x:v>Pending decision</x:v>
      </x:c>
      <x:c r="G6" s="17" t="str">
        <x:v>Amber</x:v>
      </x:c>
      <x:c r="H6" s="20" t="n">
        <x:v>46212</x:v>
      </x:c>
      <x:c r="I6" s="20" t="n">
        <x:v>46361</x:v>
      </x:c>
      <x:c r="J6" s="24" t="n">
        <x:v>0.41</x:v>
      </x:c>
      <x:c r="K6" s="17" t="str">
        <x:v>Secure permit response</x:v>
      </x:c>
      <x:c r="L6" s="20" t="n">
        <x:v>46256</x:v>
      </x:c>
      <x:c r="M6" s="20" t="str">
        <x:v>Accept revised opening date</x:v>
      </x:c>
      <x:c r="N6" s="20" t="n">
        <x:v>46265</x:v>
      </x:c>
      <x:c r="O6" s="17" t="n">
        <x:f>MAX(0,TODAY()-L6)</x:f>
        <x:v>6</x:v>
      </x:c>
      <x:c r="P6" s="17" t="str">
        <x:f>IF(F6="Closed","Closed",IF(O6&gt;10,"Stale",IF(O6&gt;5,"Review","Current")))</x:f>
        <x:v>Review</x:v>
      </x:c>
    </x:row>
    <x:row r="7">
      <x:c r="A7" s="17" t="str">
        <x:v>PRJ-26006</x:v>
      </x:c>
      <x:c r="B7" s="17" t="str">
        <x:v>Supplier Portal Rollout</x:v>
      </x:c>
      <x:c r="C7" s="17" t="str">
        <x:v>Technology Director</x:v>
      </x:c>
      <x:c r="D7" s="17" t="str">
        <x:v>Ava Brooks</x:v>
      </x:c>
      <x:c r="E7" s="17" t="str">
        <x:v>Pilot</x:v>
      </x:c>
      <x:c r="F7" s="17" t="str">
        <x:v>Active</x:v>
      </x:c>
      <x:c r="G7" s="17" t="str">
        <x:v>Green</x:v>
      </x:c>
      <x:c r="H7" s="20" t="n">
        <x:v>46213</x:v>
      </x:c>
      <x:c r="I7" s="20" t="n">
        <x:v>46313</x:v>
      </x:c>
      <x:c r="J7" s="24" t="n">
        <x:v>0.63</x:v>
      </x:c>
      <x:c r="K7" s="17" t="str">
        <x:v>Complete supplier pilot</x:v>
      </x:c>
      <x:c r="L7" s="20" t="n">
        <x:v>46261</x:v>
      </x:c>
      <x:c r="M7" s="20" t="str">
        <x:v>Approve wave-two suppliers</x:v>
      </x:c>
      <x:c r="N7" s="20" t="n">
        <x:v>46270</x:v>
      </x:c>
      <x:c r="O7" s="17" t="n">
        <x:f>MAX(0,TODAY()-L7)</x:f>
        <x:v>1</x:v>
      </x:c>
      <x:c r="P7" s="17" t="str">
        <x:f>IF(F7="Closed","Closed",IF(O7&gt;10,"Stale",IF(O7&gt;5,"Review","Current")))</x:f>
        <x:v>Current</x:v>
      </x:c>
    </x:row>
    <x:row r="8">
      <x:c r="A8" s="17" t="str">
        <x:v>PRJ-26007</x:v>
      </x:c>
      <x:c r="B8" s="17" t="str">
        <x:v>Retail Pilot</x:v>
      </x:c>
      <x:c r="C8" s="17" t="str">
        <x:v>Retail GM</x:v>
      </x:c>
      <x:c r="D8" s="17" t="str">
        <x:v>Maya Chen</x:v>
      </x:c>
      <x:c r="E8" s="17" t="str">
        <x:v>Pilot</x:v>
      </x:c>
      <x:c r="F8" s="17" t="str">
        <x:v>Active</x:v>
      </x:c>
      <x:c r="G8" s="17" t="str">
        <x:v>Green</x:v>
      </x:c>
      <x:c r="H8" s="20" t="n">
        <x:v>46214</x:v>
      </x:c>
      <x:c r="I8" s="20" t="n">
        <x:v>46286</x:v>
      </x:c>
      <x:c r="J8" s="24" t="n">
        <x:v>0.76</x:v>
      </x:c>
      <x:c r="K8" s="17" t="str">
        <x:v>Review store adoption</x:v>
      </x:c>
      <x:c r="L8" s="20" t="n">
        <x:v>46260</x:v>
      </x:c>
      <x:c r="M8" s="20" t="str">
        <x:v>Choose rollout sequence</x:v>
      </x:c>
      <x:c r="N8" s="20" t="n">
        <x:v>46267</x:v>
      </x:c>
      <x:c r="O8" s="17" t="n">
        <x:f>MAX(0,TODAY()-L8)</x:f>
        <x:v>2</x:v>
      </x:c>
      <x:c r="P8" s="17" t="str">
        <x:f>IF(F8="Closed","Closed",IF(O8&gt;10,"Stale",IF(O8&gt;5,"Review","Current")))</x:f>
        <x:v>Current</x:v>
      </x:c>
    </x:row>
    <x:row r="9">
      <x:c r="A9" s="17" t="str">
        <x:v>PRJ-26008</x:v>
      </x:c>
      <x:c r="B9" s="17" t="str">
        <x:v>Month-end Close Improvement</x:v>
      </x:c>
      <x:c r="C9" s="17" t="str">
        <x:v>Controller</x:v>
      </x:c>
      <x:c r="D9" s="17" t="str">
        <x:v>Daniel Kim</x:v>
      </x:c>
      <x:c r="E9" s="17" t="str">
        <x:v>Review</x:v>
      </x:c>
      <x:c r="F9" s="17" t="str">
        <x:v>Complete</x:v>
      </x:c>
      <x:c r="G9" s="17" t="str">
        <x:v>Green</x:v>
      </x:c>
      <x:c r="H9" s="20" t="n">
        <x:v>46215</x:v>
      </x:c>
      <x:c r="I9" s="20" t="n">
        <x:v>46259</x:v>
      </x:c>
      <x:c r="J9" s="24" t="n">
        <x:v>1</x:v>
      </x:c>
      <x:c r="K9" s="17" t="str">
        <x:v>Benefits review</x:v>
      </x:c>
      <x:c r="L9" s="20" t="n">
        <x:v>46259</x:v>
      </x:c>
      <x:c r="M9" s="20" t="str">
        <x:v>Archive benefits decision</x:v>
      </x:c>
      <x:c r="N9" s="20" t="n">
        <x:v>46271</x:v>
      </x:c>
      <x:c r="O9" s="17" t="n">
        <x:f>MAX(0,TODAY()-L9)</x:f>
        <x:v>3</x:v>
      </x:c>
      <x:c r="P9" s="17" t="str">
        <x:f>IF(F9="Closed","Closed",IF(O9&gt;10,"Stale",IF(O9&gt;5,"Review","Current")))</x:f>
        <x:v>Current</x:v>
      </x:c>
    </x:row>
    <x:row r="10">
      <x:c r="A10" s="17" t="str">
        <x:v>PRJ-26009</x:v>
      </x:c>
      <x:c r="B10" s="17" t="str">
        <x:v>Equipment Traceability</x:v>
      </x:c>
      <x:c r="C10" s="17" t="str">
        <x:v>Quality Director</x:v>
      </x:c>
      <x:c r="D10" s="17" t="str">
        <x:v>Olivia Bennett</x:v>
      </x:c>
      <x:c r="E10" s="17" t="str">
        <x:v>Deliver</x:v>
      </x:c>
      <x:c r="F10" s="17" t="str">
        <x:v>At risk</x:v>
      </x:c>
      <x:c r="G10" s="17" t="str">
        <x:v>Red</x:v>
      </x:c>
      <x:c r="H10" s="20" t="n">
        <x:v>46216</x:v>
      </x:c>
      <x:c r="I10" s="20" t="n">
        <x:v>46304</x:v>
      </x:c>
      <x:c r="J10" s="24" t="n">
        <x:v>0.49</x:v>
      </x:c>
      <x:c r="K10" s="17" t="str">
        <x:v>Validate serial-number source</x:v>
      </x:c>
      <x:c r="L10" s="20" t="n">
        <x:v>46250</x:v>
      </x:c>
      <x:c r="M10" s="20" t="str">
        <x:v>Fund data cleanup</x:v>
      </x:c>
      <x:c r="N10" s="20" t="n">
        <x:v>46263</x:v>
      </x:c>
      <x:c r="O10" s="17" t="n">
        <x:f>MAX(0,TODAY()-L10)</x:f>
        <x:v>12</x:v>
      </x:c>
      <x:c r="P10" s="17" t="str">
        <x:f>IF(F10="Closed","Closed",IF(O10&gt;10,"Stale",IF(O10&gt;5,"Review","Current")))</x:f>
        <x:v>Stale</x:v>
      </x:c>
    </x:row>
    <x:row r="11">
      <x:c r="A11" s="18" t="str">
        <x:v>PRJ-26010</x:v>
      </x:c>
      <x:c r="B11" s="18" t="str">
        <x:v>Contract Renewal Control</x:v>
      </x:c>
      <x:c r="C11" s="18" t="str">
        <x:v>Legal Operations</x:v>
      </x:c>
      <x:c r="D11" s="18" t="str">
        <x:v>Grace Morgan</x:v>
      </x:c>
      <x:c r="E11" s="18" t="str">
        <x:v>Close</x:v>
      </x:c>
      <x:c r="F11" s="18" t="str">
        <x:v>Closed</x:v>
      </x:c>
      <x:c r="G11" s="18" t="str">
        <x:v>Green</x:v>
      </x:c>
      <x:c r="H11" s="21" t="n">
        <x:v>46217</x:v>
      </x:c>
      <x:c r="I11" s="21" t="n">
        <x:v>46252</x:v>
      </x:c>
      <x:c r="J11" s="25" t="n">
        <x:v>1</x:v>
      </x:c>
      <x:c r="K11" s="18" t="str">
        <x:v>Closure accepted</x:v>
      </x:c>
      <x:c r="L11" s="21" t="n">
        <x:v>46252</x:v>
      </x:c>
      <x:c r="M11" s="21" t="str">
        <x:v>Confirm archive retention</x:v>
      </x:c>
      <x:c r="N11" s="21" t="n">
        <x:v>46273</x:v>
      </x:c>
      <x:c r="O11" s="18" t="n">
        <x:f>MAX(0,TODAY()-L11)</x:f>
        <x:v>10</x:v>
      </x:c>
      <x:c r="P11" s="18" t="str">
        <x:f>IF(F11="Closed","Closed",IF(O11&gt;10,"Stale",IF(O11&gt;5,"Review","Current")))</x:f>
        <x:v>Closed</x:v>
      </x:c>
    </x:row>
    <x:row r="12">
      <x:c r="H12" s="22"/>
      <x:c r="I12" s="22"/>
      <x:c r="J12" s="26"/>
      <x:c r="L12" s="22"/>
      <x:c r="M12" s="22"/>
      <x:c r="N12" s="22"/>
    </x:row>
    <x:row r="13">
      <x:c r="H13" s="22"/>
      <x:c r="I13" s="22"/>
      <x:c r="J13" s="26"/>
      <x:c r="L13" s="22"/>
      <x:c r="M13" s="22"/>
      <x:c r="N13" s="22"/>
    </x:row>
    <x:row r="14">
      <x:c r="H14" s="22"/>
      <x:c r="I14" s="22"/>
      <x:c r="J14" s="26"/>
      <x:c r="L14" s="22"/>
      <x:c r="M14" s="22"/>
      <x:c r="N14" s="22"/>
    </x:row>
    <x:row r="15">
      <x:c r="H15" s="22"/>
      <x:c r="I15" s="22"/>
      <x:c r="J15" s="26"/>
      <x:c r="L15" s="22"/>
      <x:c r="M15" s="22"/>
      <x:c r="N15" s="22"/>
    </x:row>
    <x:row r="16">
      <x:c r="H16" s="22"/>
      <x:c r="I16" s="22"/>
      <x:c r="J16" s="26"/>
      <x:c r="L16" s="22"/>
      <x:c r="M16" s="22"/>
      <x:c r="N16" s="22"/>
    </x:row>
    <x:row r="17">
      <x:c r="H17" s="22"/>
      <x:c r="I17" s="22"/>
      <x:c r="J17" s="26"/>
      <x:c r="L17" s="22"/>
      <x:c r="M17" s="22"/>
      <x:c r="N17" s="22"/>
    </x:row>
    <x:row r="18">
      <x:c r="H18" s="22"/>
      <x:c r="I18" s="22"/>
      <x:c r="J18" s="26"/>
      <x:c r="L18" s="22"/>
      <x:c r="M18" s="22"/>
      <x:c r="N18" s="22"/>
    </x:row>
    <x:row r="19">
      <x:c r="H19" s="22"/>
      <x:c r="I19" s="22"/>
      <x:c r="J19" s="26"/>
      <x:c r="L19" s="22"/>
      <x:c r="M19" s="22"/>
      <x:c r="N19" s="22"/>
    </x:row>
    <x:row r="20">
      <x:c r="H20" s="22"/>
      <x:c r="I20" s="22"/>
      <x:c r="J20" s="26"/>
      <x:c r="L20" s="22"/>
      <x:c r="M20" s="22"/>
      <x:c r="N20" s="22"/>
    </x:row>
  </x:sheetData>
  <x:conditionalFormatting sqref="G2:G200">
    <x:cfRule type="containsText" dxfId="0" priority="1" operator="containsText" text="Red"/>
    <x:cfRule type="containsText" dxfId="1" priority="2" operator="containsText" text="Amber"/>
  </x:conditionalFormatting>
  <x:conditionalFormatting sqref="P2:P200">
    <x:cfRule type="containsText" dxfId="2" priority="3" operator="containsText" text="Stale"/>
  </x:conditionalFormatting>
  <x:dataValidations count="2">
    <x:dataValidation type="list" sqref="F2:F200">
      <x:formula1>"Approved,Active,At risk,Blocked,Pending decision,Complete,Closed"</x:formula1>
    </x:dataValidation>
    <x:dataValidation type="list" sqref="G2:G200">
      <x:formula1>"Green,Amber,Red"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477c800ea1a4a4a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25" hidden="0" customWidth="1"/>
    <x:col min="2" max="2" width="10.5" hidden="0" customWidth="1"/>
    <x:col min="3" max="3" width="7.380000114440918" hidden="0" customWidth="1"/>
    <x:col min="4" max="4" width="31" hidden="0" customWidth="1"/>
    <x:col min="5" max="5" width="10.380000114440918" hidden="0" customWidth="1"/>
    <x:col min="6" max="6" width="8.75" hidden="0" customWidth="1"/>
    <x:col min="7" max="7" width="10" hidden="0" customWidth="1"/>
    <x:col min="8" max="8" width="10.130000114440918" hidden="0" customWidth="1"/>
    <x:col min="9" max="9" width="15.380000114440918" hidden="0" customWidth="1"/>
    <x:col min="10" max="10" width="34" hidden="0" customWidth="1"/>
    <x:col min="11" max="11" width="10.25" hidden="0" customWidth="1"/>
    <x:col min="12" max="12" width="11.630000114440918" hidden="0" customWidth="1"/>
  </x:cols>
  <x:sheetData>
    <x:row r="1">
      <x:c r="A1" s="9" t="str">
        <x:v>Work ID</x:v>
      </x:c>
      <x:c r="B1" s="10" t="str">
        <x:v>Project ID</x:v>
      </x:c>
      <x:c r="C1" s="10" t="str">
        <x:v>Type</x:v>
      </x:c>
      <x:c r="D1" s="10" t="str">
        <x:v>Milestone or Action</x:v>
      </x:c>
      <x:c r="E1" s="10" t="str">
        <x:v>Owner</x:v>
      </x:c>
      <x:c r="F1" s="10" t="str">
        <x:v>Priority</x:v>
      </x:c>
      <x:c r="G1" s="10" t="str">
        <x:v>Status</x:v>
      </x:c>
      <x:c r="H1" s="10" t="str">
        <x:v>Due Date</x:v>
      </x:c>
      <x:c r="I1" s="10" t="str">
        <x:v>Completed Date</x:v>
      </x:c>
      <x:c r="J1" s="10" t="str">
        <x:v>Blocker</x:v>
      </x:c>
      <x:c r="K1" s="10" t="str">
        <x:v>Days Late</x:v>
      </x:c>
      <x:c r="L1" s="11" t="str">
        <x:v>Due Health</x:v>
      </x:c>
    </x:row>
    <x:row r="2">
      <x:c r="A2" s="16" t="str">
        <x:v>WRK-0001</x:v>
      </x:c>
      <x:c r="B2" s="16" t="str">
        <x:v>PRJ-26001</x:v>
      </x:c>
      <x:c r="C2" s="16" t="str">
        <x:v>Milestone</x:v>
      </x:c>
      <x:c r="D2" s="16" t="str">
        <x:v>Approve pilot layout</x:v>
      </x:c>
      <x:c r="E2" s="16" t="str">
        <x:v>Maya Chen</x:v>
      </x:c>
      <x:c r="F2" s="16" t="str">
        <x:v>High</x:v>
      </x:c>
      <x:c r="G2" s="16" t="str">
        <x:v>In progress</x:v>
      </x:c>
      <x:c r="H2" s="19" t="n">
        <x:v>46266</x:v>
      </x:c>
      <x:c r="I2" s="19"/>
      <x:c r="J2" s="16" t="str">
        <x:v>Awaiting operations sign-off</x:v>
      </x:c>
      <x:c r="K2" s="16" t="n">
        <x:f>IF(OR(G2="Complete",G2="Closed"),0,MAX(0,TODAY()-H2))</x:f>
        <x:v>0</x:v>
      </x:c>
      <x:c r="L2" s="16" t="str">
        <x:f>IF(OR(G2="Complete",G2="Closed"),"Closed",IF(K2&gt;0,"Overdue",IF(H2-TODAY()&lt;=5,"Due soon","On track")))</x:f>
        <x:v>Due soon</x:v>
      </x:c>
    </x:row>
    <x:row r="3">
      <x:c r="A3" s="17" t="str">
        <x:v>WRK-0002</x:v>
      </x:c>
      <x:c r="B3" s="17" t="str">
        <x:v>PRJ-26002</x:v>
      </x:c>
      <x:c r="C3" s="17" t="str">
        <x:v>Action</x:v>
      </x:c>
      <x:c r="D3" s="17" t="str">
        <x:v>Prepare cohort communications</x:v>
      </x:c>
      <x:c r="E3" s="17" t="str">
        <x:v>Daniel Kim</x:v>
      </x:c>
      <x:c r="F3" s="17" t="str">
        <x:v>Medium</x:v>
      </x:c>
      <x:c r="G3" s="17" t="str">
        <x:v>In progress</x:v>
      </x:c>
      <x:c r="H3" s="20" t="n">
        <x:v>46268</x:v>
      </x:c>
      <x:c r="I3" s="20"/>
      <x:c r="J3" s="17"/>
      <x:c r="K3" s="17" t="n">
        <x:f>IF(OR(G3="Complete",G3="Closed"),0,MAX(0,TODAY()-H3))</x:f>
        <x:v>0</x:v>
      </x:c>
      <x:c r="L3" s="17" t="str">
        <x:f>IF(OR(G3="Complete",G3="Closed"),"Closed",IF(K3&gt;0,"Overdue",IF(H3-TODAY()&lt;=5,"Due soon","On track")))</x:f>
        <x:v>On track</x:v>
      </x:c>
    </x:row>
    <x:row r="4">
      <x:c r="A4" s="17" t="str">
        <x:v>WRK-0003</x:v>
      </x:c>
      <x:c r="B4" s="17" t="str">
        <x:v>PRJ-26003</x:v>
      </x:c>
      <x:c r="C4" s="17" t="str">
        <x:v>Action</x:v>
      </x:c>
      <x:c r="D4" s="17" t="str">
        <x:v>Assign missing service coverage</x:v>
      </x:c>
      <x:c r="E4" s="17" t="str">
        <x:v>Noah Williams</x:v>
      </x:c>
      <x:c r="F4" s="17" t="str">
        <x:v>Critical</x:v>
      </x:c>
      <x:c r="G4" s="17" t="str">
        <x:v>Overdue</x:v>
      </x:c>
      <x:c r="H4" s="20" t="n">
        <x:v>46256</x:v>
      </x:c>
      <x:c r="I4" s="20"/>
      <x:c r="J4" s="17" t="str">
        <x:v>No temporary coverage decision</x:v>
      </x:c>
      <x:c r="K4" s="17" t="n">
        <x:f>IF(OR(G4="Complete",G4="Closed"),0,MAX(0,TODAY()-H4))</x:f>
        <x:v>6</x:v>
      </x:c>
      <x:c r="L4" s="17" t="str">
        <x:f>IF(OR(G4="Complete",G4="Closed"),"Closed",IF(K4&gt;0,"Overdue",IF(H4-TODAY()&lt;=5,"Due soon","On track")))</x:f>
        <x:v>Overdue</x:v>
      </x:c>
    </x:row>
    <x:row r="5">
      <x:c r="A5" s="17" t="str">
        <x:v>WRK-0004</x:v>
      </x:c>
      <x:c r="B5" s="17" t="str">
        <x:v>PRJ-26004</x:v>
      </x:c>
      <x:c r="C5" s="17" t="str">
        <x:v>Decision</x:v>
      </x:c>
      <x:c r="D5" s="17" t="str">
        <x:v>Approve regional data ownership</x:v>
      </x:c>
      <x:c r="E5" s="17" t="str">
        <x:v>Ava Brooks</x:v>
      </x:c>
      <x:c r="F5" s="17" t="str">
        <x:v>High</x:v>
      </x:c>
      <x:c r="G5" s="17" t="str">
        <x:v>Waiting</x:v>
      </x:c>
      <x:c r="H5" s="20" t="n">
        <x:v>46262</x:v>
      </x:c>
      <x:c r="I5" s="20"/>
      <x:c r="J5" s="17" t="str">
        <x:v>Finance and sales disagree on source owner</x:v>
      </x:c>
      <x:c r="K5" s="17" t="n">
        <x:f>IF(OR(G5="Complete",G5="Closed"),0,MAX(0,TODAY()-H5))</x:f>
        <x:v>0</x:v>
      </x:c>
      <x:c r="L5" s="17" t="str">
        <x:f>IF(OR(G5="Complete",G5="Closed"),"Closed",IF(K5&gt;0,"Overdue",IF(H5-TODAY()&lt;=5,"Due soon","On track")))</x:f>
        <x:v>Due soon</x:v>
      </x:c>
    </x:row>
    <x:row r="6">
      <x:c r="A6" s="17" t="str">
        <x:v>WRK-0005</x:v>
      </x:c>
      <x:c r="B6" s="17" t="str">
        <x:v>PRJ-26005</x:v>
      </x:c>
      <x:c r="C6" s="17" t="str">
        <x:v>Blocker</x:v>
      </x:c>
      <x:c r="D6" s="17" t="str">
        <x:v>Resolve permit response</x:v>
      </x:c>
      <x:c r="E6" s="17" t="str">
        <x:v>Maya Chen</x:v>
      </x:c>
      <x:c r="F6" s="17" t="str">
        <x:v>Critical</x:v>
      </x:c>
      <x:c r="G6" s="17" t="str">
        <x:v>Blocked</x:v>
      </x:c>
      <x:c r="H6" s="20" t="n">
        <x:v>46259</x:v>
      </x:c>
      <x:c r="I6" s="20"/>
      <x:c r="J6" s="17" t="str">
        <x:v>Authority response not received</x:v>
      </x:c>
      <x:c r="K6" s="17" t="n">
        <x:f>IF(OR(G6="Complete",G6="Closed"),0,MAX(0,TODAY()-H6))</x:f>
        <x:v>3</x:v>
      </x:c>
      <x:c r="L6" s="17" t="str">
        <x:f>IF(OR(G6="Complete",G6="Closed"),"Closed",IF(K6&gt;0,"Overdue",IF(H6-TODAY()&lt;=5,"Due soon","On track")))</x:f>
        <x:v>Overdue</x:v>
      </x:c>
    </x:row>
    <x:row r="7">
      <x:c r="A7" s="17" t="str">
        <x:v>WRK-0006</x:v>
      </x:c>
      <x:c r="B7" s="17" t="str">
        <x:v>PRJ-26006</x:v>
      </x:c>
      <x:c r="C7" s="17" t="str">
        <x:v>Milestone</x:v>
      </x:c>
      <x:c r="D7" s="17" t="str">
        <x:v>Complete supplier pilot</x:v>
      </x:c>
      <x:c r="E7" s="17" t="str">
        <x:v>Ava Brooks</x:v>
      </x:c>
      <x:c r="F7" s="17" t="str">
        <x:v>High</x:v>
      </x:c>
      <x:c r="G7" s="17" t="str">
        <x:v>In progress</x:v>
      </x:c>
      <x:c r="H7" s="20" t="n">
        <x:v>46270</x:v>
      </x:c>
      <x:c r="I7" s="20"/>
      <x:c r="J7" s="17"/>
      <x:c r="K7" s="17" t="n">
        <x:f>IF(OR(G7="Complete",G7="Closed"),0,MAX(0,TODAY()-H7))</x:f>
        <x:v>0</x:v>
      </x:c>
      <x:c r="L7" s="17" t="str">
        <x:f>IF(OR(G7="Complete",G7="Closed"),"Closed",IF(K7&gt;0,"Overdue",IF(H7-TODAY()&lt;=5,"Due soon","On track")))</x:f>
        <x:v>On track</x:v>
      </x:c>
    </x:row>
    <x:row r="8">
      <x:c r="A8" s="17" t="str">
        <x:v>WRK-0007</x:v>
      </x:c>
      <x:c r="B8" s="17" t="str">
        <x:v>PRJ-26007</x:v>
      </x:c>
      <x:c r="C8" s="17" t="str">
        <x:v>Decision</x:v>
      </x:c>
      <x:c r="D8" s="17" t="str">
        <x:v>Choose pilot rollout sequence</x:v>
      </x:c>
      <x:c r="E8" s="17" t="str">
        <x:v>Olivia Bennett</x:v>
      </x:c>
      <x:c r="F8" s="17" t="str">
        <x:v>High</x:v>
      </x:c>
      <x:c r="G8" s="17" t="str">
        <x:v>Waiting</x:v>
      </x:c>
      <x:c r="H8" s="20" t="n">
        <x:v>46267</x:v>
      </x:c>
      <x:c r="I8" s="20"/>
      <x:c r="J8" s="17" t="str">
        <x:v>Store adoption data under review</x:v>
      </x:c>
      <x:c r="K8" s="17" t="n">
        <x:f>IF(OR(G8="Complete",G8="Closed"),0,MAX(0,TODAY()-H8))</x:f>
        <x:v>0</x:v>
      </x:c>
      <x:c r="L8" s="17" t="str">
        <x:f>IF(OR(G8="Complete",G8="Closed"),"Closed",IF(K8&gt;0,"Overdue",IF(H8-TODAY()&lt;=5,"Due soon","On track")))</x:f>
        <x:v>Due soon</x:v>
      </x:c>
    </x:row>
    <x:row r="9">
      <x:c r="A9" s="17" t="str">
        <x:v>WRK-0008</x:v>
      </x:c>
      <x:c r="B9" s="17" t="str">
        <x:v>PRJ-26008</x:v>
      </x:c>
      <x:c r="C9" s="17" t="str">
        <x:v>Action</x:v>
      </x:c>
      <x:c r="D9" s="17" t="str">
        <x:v>Archive benefits decision</x:v>
      </x:c>
      <x:c r="E9" s="17" t="str">
        <x:v>Grace Morgan</x:v>
      </x:c>
      <x:c r="F9" s="17" t="str">
        <x:v>Low</x:v>
      </x:c>
      <x:c r="G9" s="17" t="str">
        <x:v>Complete</x:v>
      </x:c>
      <x:c r="H9" s="20" t="n">
        <x:v>46259</x:v>
      </x:c>
      <x:c r="I9" s="20" t="n">
        <x:v>46259</x:v>
      </x:c>
      <x:c r="J9" s="17"/>
      <x:c r="K9" s="17" t="n">
        <x:f>IF(OR(G9="Complete",G9="Closed"),0,MAX(0,TODAY()-H9))</x:f>
        <x:v>0</x:v>
      </x:c>
      <x:c r="L9" s="17" t="str">
        <x:f>IF(OR(G9="Complete",G9="Closed"),"Closed",IF(K9&gt;0,"Overdue",IF(H9-TODAY()&lt;=5,"Due soon","On track")))</x:f>
        <x:v>Closed</x:v>
      </x:c>
    </x:row>
    <x:row r="10">
      <x:c r="A10" s="17" t="str">
        <x:v>WRK-0009</x:v>
      </x:c>
      <x:c r="B10" s="17" t="str">
        <x:v>PRJ-26009</x:v>
      </x:c>
      <x:c r="C10" s="17" t="str">
        <x:v>Blocker</x:v>
      </x:c>
      <x:c r="D10" s="17" t="str">
        <x:v>Repair serial-number source</x:v>
      </x:c>
      <x:c r="E10" s="17" t="str">
        <x:v>Noah Williams</x:v>
      </x:c>
      <x:c r="F10" s="17" t="str">
        <x:v>Critical</x:v>
      </x:c>
      <x:c r="G10" s="17" t="str">
        <x:v>Overdue</x:v>
      </x:c>
      <x:c r="H10" s="20" t="n">
        <x:v>46254</x:v>
      </x:c>
      <x:c r="I10" s="20"/>
      <x:c r="J10" s="17" t="str">
        <x:v>Legacy source contains duplicates</x:v>
      </x:c>
      <x:c r="K10" s="17" t="n">
        <x:f>IF(OR(G10="Complete",G10="Closed"),0,MAX(0,TODAY()-H10))</x:f>
        <x:v>8</x:v>
      </x:c>
      <x:c r="L10" s="17" t="str">
        <x:f>IF(OR(G10="Complete",G10="Closed"),"Closed",IF(K10&gt;0,"Overdue",IF(H10-TODAY()&lt;=5,"Due soon","On track")))</x:f>
        <x:v>Overdue</x:v>
      </x:c>
    </x:row>
    <x:row r="11">
      <x:c r="A11" s="18" t="str">
        <x:v>WRK-0010</x:v>
      </x:c>
      <x:c r="B11" s="18" t="str">
        <x:v>PRJ-26010</x:v>
      </x:c>
      <x:c r="C11" s="18" t="str">
        <x:v>Decision</x:v>
      </x:c>
      <x:c r="D11" s="18" t="str">
        <x:v>Accept project closure</x:v>
      </x:c>
      <x:c r="E11" s="18" t="str">
        <x:v>Ava Brooks</x:v>
      </x:c>
      <x:c r="F11" s="18" t="str">
        <x:v>Low</x:v>
      </x:c>
      <x:c r="G11" s="18" t="str">
        <x:v>Closed</x:v>
      </x:c>
      <x:c r="H11" s="21" t="n">
        <x:v>46252</x:v>
      </x:c>
      <x:c r="I11" s="21" t="n">
        <x:v>46252</x:v>
      </x:c>
      <x:c r="J11" s="18"/>
      <x:c r="K11" s="18" t="n">
        <x:f>IF(OR(G11="Complete",G11="Closed"),0,MAX(0,TODAY()-H11))</x:f>
        <x:v>0</x:v>
      </x:c>
      <x:c r="L11" s="18" t="str">
        <x:f>IF(OR(G11="Complete",G11="Closed"),"Closed",IF(K11&gt;0,"Overdue",IF(H11-TODAY()&lt;=5,"Due soon","On track")))</x:f>
        <x:v>Closed</x:v>
      </x:c>
    </x:row>
    <x:row r="12">
      <x:c r="H12" s="22"/>
      <x:c r="I12" s="22"/>
    </x:row>
    <x:row r="13">
      <x:c r="H13" s="22"/>
      <x:c r="I13" s="22"/>
    </x:row>
    <x:row r="14">
      <x:c r="H14" s="22"/>
      <x:c r="I14" s="22"/>
    </x:row>
    <x:row r="15">
      <x:c r="H15" s="22"/>
      <x:c r="I15" s="22"/>
    </x:row>
    <x:row r="16">
      <x:c r="H16" s="22"/>
      <x:c r="I16" s="22"/>
    </x:row>
    <x:row r="17">
      <x:c r="H17" s="22"/>
      <x:c r="I17" s="22"/>
    </x:row>
    <x:row r="18">
      <x:c r="H18" s="22"/>
      <x:c r="I18" s="22"/>
    </x:row>
    <x:row r="19">
      <x:c r="H19" s="22"/>
      <x:c r="I19" s="22"/>
    </x:row>
    <x:row r="20">
      <x:c r="H20" s="22"/>
      <x:c r="I20" s="22"/>
    </x:row>
    <x:row r="21">
      <x:c r="H21" s="22"/>
      <x:c r="I21" s="22"/>
    </x:row>
    <x:row r="22">
      <x:c r="H22" s="22"/>
      <x:c r="I22" s="22"/>
    </x:row>
    <x:row r="23">
      <x:c r="H23" s="22"/>
      <x:c r="I23" s="22"/>
    </x:row>
    <x:row r="24">
      <x:c r="H24" s="22"/>
      <x:c r="I24" s="22"/>
    </x:row>
    <x:row r="25">
      <x:c r="H25" s="22"/>
      <x:c r="I25" s="22"/>
    </x:row>
    <x:row r="26">
      <x:c r="H26" s="22"/>
      <x:c r="I26" s="22"/>
    </x:row>
    <x:row r="27">
      <x:c r="H27" s="22"/>
      <x:c r="I27" s="22"/>
    </x:row>
    <x:row r="28">
      <x:c r="H28" s="22"/>
      <x:c r="I28" s="22"/>
    </x:row>
    <x:row r="29">
      <x:c r="H29" s="22"/>
      <x:c r="I29" s="22"/>
    </x:row>
    <x:row r="30">
      <x:c r="H30" s="22"/>
      <x:c r="I30" s="22"/>
    </x:row>
    <x:row r="31">
      <x:c r="H31" s="22"/>
      <x:c r="I31" s="22"/>
    </x:row>
    <x:row r="32">
      <x:c r="H32" s="22"/>
      <x:c r="I32" s="22"/>
    </x:row>
    <x:row r="33">
      <x:c r="H33" s="22"/>
      <x:c r="I33" s="22"/>
    </x:row>
    <x:row r="34">
      <x:c r="H34" s="22"/>
      <x:c r="I34" s="22"/>
    </x:row>
    <x:row r="35">
      <x:c r="H35" s="22"/>
      <x:c r="I35" s="22"/>
    </x:row>
    <x:row r="36">
      <x:c r="H36" s="22"/>
      <x:c r="I36" s="22"/>
    </x:row>
    <x:row r="37">
      <x:c r="H37" s="22"/>
      <x:c r="I37" s="22"/>
    </x:row>
    <x:row r="38">
      <x:c r="H38" s="22"/>
      <x:c r="I38" s="22"/>
    </x:row>
    <x:row r="39">
      <x:c r="H39" s="22"/>
      <x:c r="I39" s="22"/>
    </x:row>
    <x:row r="40">
      <x:c r="H40" s="22"/>
      <x:c r="I40" s="22"/>
    </x:row>
    <x:row r="41">
      <x:c r="H41" s="22"/>
      <x:c r="I41" s="22"/>
    </x:row>
    <x:row r="42">
      <x:c r="H42" s="22"/>
      <x:c r="I42" s="22"/>
    </x:row>
    <x:row r="43">
      <x:c r="H43" s="22"/>
      <x:c r="I43" s="22"/>
    </x:row>
    <x:row r="44">
      <x:c r="H44" s="22"/>
      <x:c r="I44" s="22"/>
    </x:row>
    <x:row r="45">
      <x:c r="H45" s="22"/>
      <x:c r="I45" s="22"/>
    </x:row>
    <x:row r="46">
      <x:c r="H46" s="22"/>
      <x:c r="I46" s="22"/>
    </x:row>
    <x:row r="47">
      <x:c r="H47" s="22"/>
      <x:c r="I47" s="22"/>
    </x:row>
    <x:row r="48">
      <x:c r="H48" s="22"/>
      <x:c r="I48" s="22"/>
    </x:row>
    <x:row r="49">
      <x:c r="H49" s="22"/>
      <x:c r="I49" s="22"/>
    </x:row>
    <x:row r="50">
      <x:c r="H50" s="22"/>
      <x:c r="I50" s="22"/>
    </x:row>
    <x:row r="51">
      <x:c r="H51" s="22"/>
      <x:c r="I51" s="22"/>
    </x:row>
    <x:row r="52">
      <x:c r="H52" s="22"/>
      <x:c r="I52" s="22"/>
    </x:row>
    <x:row r="53">
      <x:c r="H53" s="22"/>
      <x:c r="I53" s="22"/>
    </x:row>
    <x:row r="54">
      <x:c r="H54" s="22"/>
      <x:c r="I54" s="22"/>
    </x:row>
    <x:row r="55">
      <x:c r="H55" s="22"/>
      <x:c r="I55" s="22"/>
    </x:row>
    <x:row r="56">
      <x:c r="H56" s="22"/>
      <x:c r="I56" s="22"/>
    </x:row>
    <x:row r="57">
      <x:c r="H57" s="22"/>
      <x:c r="I57" s="22"/>
    </x:row>
    <x:row r="58">
      <x:c r="H58" s="22"/>
      <x:c r="I58" s="22"/>
    </x:row>
    <x:row r="59">
      <x:c r="H59" s="22"/>
      <x:c r="I59" s="22"/>
    </x:row>
    <x:row r="60">
      <x:c r="H60" s="22"/>
      <x:c r="I60" s="22"/>
    </x:row>
    <x:row r="61">
      <x:c r="H61" s="22"/>
      <x:c r="I61" s="22"/>
    </x:row>
    <x:row r="62">
      <x:c r="H62" s="22"/>
      <x:c r="I62" s="22"/>
    </x:row>
    <x:row r="63">
      <x:c r="H63" s="22"/>
      <x:c r="I63" s="22"/>
    </x:row>
    <x:row r="64">
      <x:c r="H64" s="22"/>
      <x:c r="I64" s="22"/>
    </x:row>
    <x:row r="65">
      <x:c r="H65" s="22"/>
      <x:c r="I65" s="22"/>
    </x:row>
    <x:row r="66">
      <x:c r="H66" s="22"/>
      <x:c r="I66" s="22"/>
    </x:row>
    <x:row r="67">
      <x:c r="H67" s="22"/>
      <x:c r="I67" s="22"/>
    </x:row>
    <x:row r="68">
      <x:c r="H68" s="22"/>
      <x:c r="I68" s="22"/>
    </x:row>
    <x:row r="69">
      <x:c r="H69" s="22"/>
      <x:c r="I69" s="22"/>
    </x:row>
    <x:row r="70">
      <x:c r="H70" s="22"/>
      <x:c r="I70" s="22"/>
    </x:row>
    <x:row r="71">
      <x:c r="H71" s="22"/>
      <x:c r="I71" s="22"/>
    </x:row>
    <x:row r="72">
      <x:c r="H72" s="22"/>
      <x:c r="I72" s="22"/>
    </x:row>
    <x:row r="73">
      <x:c r="H73" s="22"/>
      <x:c r="I73" s="22"/>
    </x:row>
    <x:row r="74">
      <x:c r="H74" s="22"/>
      <x:c r="I74" s="22"/>
    </x:row>
    <x:row r="75">
      <x:c r="H75" s="22"/>
      <x:c r="I75" s="22"/>
    </x:row>
    <x:row r="76">
      <x:c r="H76" s="22"/>
      <x:c r="I76" s="22"/>
    </x:row>
    <x:row r="77">
      <x:c r="H77" s="22"/>
      <x:c r="I77" s="22"/>
    </x:row>
    <x:row r="78">
      <x:c r="H78" s="22"/>
      <x:c r="I78" s="22"/>
    </x:row>
    <x:row r="79">
      <x:c r="H79" s="22"/>
      <x:c r="I79" s="22"/>
    </x:row>
    <x:row r="80">
      <x:c r="H80" s="22"/>
      <x:c r="I80" s="22"/>
    </x:row>
    <x:row r="81">
      <x:c r="H81" s="22"/>
      <x:c r="I81" s="22"/>
    </x:row>
    <x:row r="82">
      <x:c r="H82" s="22"/>
      <x:c r="I82" s="22"/>
    </x:row>
    <x:row r="83">
      <x:c r="H83" s="22"/>
      <x:c r="I83" s="22"/>
    </x:row>
    <x:row r="84">
      <x:c r="H84" s="22"/>
      <x:c r="I84" s="22"/>
    </x:row>
    <x:row r="85">
      <x:c r="H85" s="22"/>
      <x:c r="I85" s="22"/>
    </x:row>
    <x:row r="86">
      <x:c r="H86" s="22"/>
      <x:c r="I86" s="22"/>
    </x:row>
    <x:row r="87">
      <x:c r="H87" s="22"/>
      <x:c r="I87" s="22"/>
    </x:row>
    <x:row r="88">
      <x:c r="H88" s="22"/>
      <x:c r="I88" s="22"/>
    </x:row>
    <x:row r="89">
      <x:c r="H89" s="22"/>
      <x:c r="I89" s="22"/>
    </x:row>
    <x:row r="90">
      <x:c r="H90" s="22"/>
      <x:c r="I90" s="22"/>
    </x:row>
    <x:row r="91">
      <x:c r="H91" s="22"/>
      <x:c r="I91" s="22"/>
    </x:row>
    <x:row r="92">
      <x:c r="H92" s="22"/>
      <x:c r="I92" s="22"/>
    </x:row>
    <x:row r="93">
      <x:c r="H93" s="22"/>
      <x:c r="I93" s="22"/>
    </x:row>
    <x:row r="94">
      <x:c r="H94" s="22"/>
      <x:c r="I94" s="22"/>
    </x:row>
    <x:row r="95">
      <x:c r="H95" s="22"/>
      <x:c r="I95" s="22"/>
    </x:row>
    <x:row r="96">
      <x:c r="H96" s="22"/>
      <x:c r="I96" s="22"/>
    </x:row>
    <x:row r="97">
      <x:c r="H97" s="22"/>
      <x:c r="I97" s="22"/>
    </x:row>
    <x:row r="98">
      <x:c r="H98" s="22"/>
      <x:c r="I98" s="22"/>
    </x:row>
    <x:row r="99">
      <x:c r="H99" s="22"/>
      <x:c r="I99" s="22"/>
    </x:row>
    <x:row r="100">
      <x:c r="H100" s="22"/>
      <x:c r="I100" s="22"/>
    </x:row>
    <x:row r="101">
      <x:c r="H101" s="22"/>
      <x:c r="I101" s="22"/>
    </x:row>
    <x:row r="102">
      <x:c r="H102" s="22"/>
      <x:c r="I102" s="22"/>
    </x:row>
    <x:row r="103">
      <x:c r="H103" s="22"/>
      <x:c r="I103" s="22"/>
    </x:row>
    <x:row r="104">
      <x:c r="H104" s="22"/>
      <x:c r="I104" s="22"/>
    </x:row>
    <x:row r="105">
      <x:c r="H105" s="22"/>
      <x:c r="I105" s="22"/>
    </x:row>
    <x:row r="106">
      <x:c r="H106" s="22"/>
      <x:c r="I106" s="22"/>
    </x:row>
    <x:row r="107">
      <x:c r="H107" s="22"/>
      <x:c r="I107" s="22"/>
    </x:row>
    <x:row r="108">
      <x:c r="H108" s="22"/>
      <x:c r="I108" s="22"/>
    </x:row>
    <x:row r="109">
      <x:c r="H109" s="22"/>
      <x:c r="I109" s="22"/>
    </x:row>
    <x:row r="110">
      <x:c r="H110" s="22"/>
      <x:c r="I110" s="22"/>
    </x:row>
    <x:row r="111">
      <x:c r="H111" s="22"/>
      <x:c r="I111" s="22"/>
    </x:row>
    <x:row r="112">
      <x:c r="H112" s="22"/>
      <x:c r="I112" s="22"/>
    </x:row>
    <x:row r="113">
      <x:c r="H113" s="22"/>
      <x:c r="I113" s="22"/>
    </x:row>
    <x:row r="114">
      <x:c r="H114" s="22"/>
      <x:c r="I114" s="22"/>
    </x:row>
    <x:row r="115">
      <x:c r="H115" s="22"/>
      <x:c r="I115" s="22"/>
    </x:row>
    <x:row r="116">
      <x:c r="H116" s="22"/>
      <x:c r="I116" s="22"/>
    </x:row>
    <x:row r="117">
      <x:c r="H117" s="22"/>
      <x:c r="I117" s="22"/>
    </x:row>
    <x:row r="118">
      <x:c r="H118" s="22"/>
      <x:c r="I118" s="22"/>
    </x:row>
    <x:row r="119">
      <x:c r="H119" s="22"/>
      <x:c r="I119" s="22"/>
    </x:row>
    <x:row r="120">
      <x:c r="H120" s="22"/>
      <x:c r="I120" s="22"/>
    </x:row>
    <x:row r="121">
      <x:c r="H121" s="22"/>
      <x:c r="I121" s="22"/>
    </x:row>
    <x:row r="122">
      <x:c r="H122" s="22"/>
      <x:c r="I122" s="22"/>
    </x:row>
    <x:row r="123">
      <x:c r="H123" s="22"/>
      <x:c r="I123" s="22"/>
    </x:row>
    <x:row r="124">
      <x:c r="H124" s="22"/>
      <x:c r="I124" s="22"/>
    </x:row>
    <x:row r="125">
      <x:c r="H125" s="22"/>
      <x:c r="I125" s="22"/>
    </x:row>
    <x:row r="126">
      <x:c r="H126" s="22"/>
      <x:c r="I126" s="22"/>
    </x:row>
    <x:row r="127">
      <x:c r="H127" s="22"/>
      <x:c r="I127" s="22"/>
    </x:row>
    <x:row r="128">
      <x:c r="H128" s="22"/>
      <x:c r="I128" s="22"/>
    </x:row>
    <x:row r="129">
      <x:c r="H129" s="22"/>
      <x:c r="I129" s="22"/>
    </x:row>
    <x:row r="130">
      <x:c r="H130" s="22"/>
      <x:c r="I130" s="22"/>
    </x:row>
    <x:row r="131">
      <x:c r="H131" s="22"/>
      <x:c r="I131" s="22"/>
    </x:row>
    <x:row r="132">
      <x:c r="H132" s="22"/>
      <x:c r="I132" s="22"/>
    </x:row>
    <x:row r="133">
      <x:c r="H133" s="22"/>
      <x:c r="I133" s="22"/>
    </x:row>
    <x:row r="134">
      <x:c r="H134" s="22"/>
      <x:c r="I134" s="22"/>
    </x:row>
    <x:row r="135">
      <x:c r="H135" s="22"/>
      <x:c r="I135" s="22"/>
    </x:row>
    <x:row r="136">
      <x:c r="H136" s="22"/>
      <x:c r="I136" s="22"/>
    </x:row>
    <x:row r="137">
      <x:c r="H137" s="22"/>
      <x:c r="I137" s="22"/>
    </x:row>
    <x:row r="138">
      <x:c r="H138" s="22"/>
      <x:c r="I138" s="22"/>
    </x:row>
    <x:row r="139">
      <x:c r="H139" s="22"/>
      <x:c r="I139" s="22"/>
    </x:row>
    <x:row r="140">
      <x:c r="H140" s="22"/>
      <x:c r="I140" s="22"/>
    </x:row>
    <x:row r="141">
      <x:c r="H141" s="22"/>
      <x:c r="I141" s="22"/>
    </x:row>
    <x:row r="142">
      <x:c r="H142" s="22"/>
      <x:c r="I142" s="22"/>
    </x:row>
    <x:row r="143">
      <x:c r="H143" s="22"/>
      <x:c r="I143" s="22"/>
    </x:row>
    <x:row r="144">
      <x:c r="H144" s="22"/>
      <x:c r="I144" s="22"/>
    </x:row>
    <x:row r="145">
      <x:c r="H145" s="22"/>
      <x:c r="I145" s="22"/>
    </x:row>
    <x:row r="146">
      <x:c r="H146" s="22"/>
      <x:c r="I146" s="22"/>
    </x:row>
    <x:row r="147">
      <x:c r="H147" s="22"/>
      <x:c r="I147" s="22"/>
    </x:row>
    <x:row r="148">
      <x:c r="H148" s="22"/>
      <x:c r="I148" s="22"/>
    </x:row>
    <x:row r="149">
      <x:c r="H149" s="22"/>
      <x:c r="I149" s="22"/>
    </x:row>
    <x:row r="150">
      <x:c r="H150" s="22"/>
      <x:c r="I150" s="22"/>
    </x:row>
    <x:row r="151">
      <x:c r="H151" s="22"/>
      <x:c r="I151" s="22"/>
    </x:row>
    <x:row r="152">
      <x:c r="H152" s="22"/>
      <x:c r="I152" s="22"/>
    </x:row>
    <x:row r="153">
      <x:c r="H153" s="22"/>
      <x:c r="I153" s="22"/>
    </x:row>
    <x:row r="154">
      <x:c r="H154" s="22"/>
      <x:c r="I154" s="22"/>
    </x:row>
    <x:row r="155">
      <x:c r="H155" s="22"/>
      <x:c r="I155" s="22"/>
    </x:row>
    <x:row r="156">
      <x:c r="H156" s="22"/>
      <x:c r="I156" s="22"/>
    </x:row>
    <x:row r="157">
      <x:c r="H157" s="22"/>
      <x:c r="I157" s="22"/>
    </x:row>
    <x:row r="158">
      <x:c r="H158" s="22"/>
      <x:c r="I158" s="22"/>
    </x:row>
    <x:row r="159">
      <x:c r="H159" s="22"/>
      <x:c r="I159" s="22"/>
    </x:row>
    <x:row r="160">
      <x:c r="H160" s="22"/>
      <x:c r="I160" s="22"/>
    </x:row>
    <x:row r="161">
      <x:c r="H161" s="22"/>
      <x:c r="I161" s="22"/>
    </x:row>
    <x:row r="162">
      <x:c r="H162" s="22"/>
      <x:c r="I162" s="22"/>
    </x:row>
    <x:row r="163">
      <x:c r="H163" s="22"/>
      <x:c r="I163" s="22"/>
    </x:row>
    <x:row r="164">
      <x:c r="H164" s="22"/>
      <x:c r="I164" s="22"/>
    </x:row>
    <x:row r="165">
      <x:c r="H165" s="22"/>
      <x:c r="I165" s="22"/>
    </x:row>
    <x:row r="166">
      <x:c r="H166" s="22"/>
      <x:c r="I166" s="22"/>
    </x:row>
    <x:row r="167">
      <x:c r="H167" s="22"/>
      <x:c r="I167" s="22"/>
    </x:row>
    <x:row r="168">
      <x:c r="H168" s="22"/>
      <x:c r="I168" s="22"/>
    </x:row>
    <x:row r="169">
      <x:c r="H169" s="22"/>
      <x:c r="I169" s="22"/>
    </x:row>
    <x:row r="170">
      <x:c r="H170" s="22"/>
      <x:c r="I170" s="22"/>
    </x:row>
    <x:row r="171">
      <x:c r="H171" s="22"/>
      <x:c r="I171" s="22"/>
    </x:row>
    <x:row r="172">
      <x:c r="H172" s="22"/>
      <x:c r="I172" s="22"/>
    </x:row>
    <x:row r="173">
      <x:c r="H173" s="22"/>
      <x:c r="I173" s="22"/>
    </x:row>
    <x:row r="174">
      <x:c r="H174" s="22"/>
      <x:c r="I174" s="22"/>
    </x:row>
    <x:row r="175">
      <x:c r="H175" s="22"/>
      <x:c r="I175" s="22"/>
    </x:row>
    <x:row r="176">
      <x:c r="H176" s="22"/>
      <x:c r="I176" s="22"/>
    </x:row>
    <x:row r="177">
      <x:c r="H177" s="22"/>
      <x:c r="I177" s="22"/>
    </x:row>
    <x:row r="178">
      <x:c r="H178" s="22"/>
      <x:c r="I178" s="22"/>
    </x:row>
    <x:row r="179">
      <x:c r="H179" s="22"/>
      <x:c r="I179" s="22"/>
    </x:row>
    <x:row r="180">
      <x:c r="H180" s="22"/>
      <x:c r="I180" s="22"/>
    </x:row>
    <x:row r="181">
      <x:c r="H181" s="22"/>
      <x:c r="I181" s="22"/>
    </x:row>
    <x:row r="182">
      <x:c r="H182" s="22"/>
      <x:c r="I182" s="22"/>
    </x:row>
    <x:row r="183">
      <x:c r="H183" s="22"/>
      <x:c r="I183" s="22"/>
    </x:row>
    <x:row r="184">
      <x:c r="H184" s="22"/>
      <x:c r="I184" s="22"/>
    </x:row>
    <x:row r="185">
      <x:c r="H185" s="22"/>
      <x:c r="I185" s="22"/>
    </x:row>
    <x:row r="186">
      <x:c r="H186" s="22"/>
      <x:c r="I186" s="22"/>
    </x:row>
    <x:row r="187">
      <x:c r="H187" s="22"/>
      <x:c r="I187" s="22"/>
    </x:row>
    <x:row r="188">
      <x:c r="H188" s="22"/>
      <x:c r="I188" s="22"/>
    </x:row>
    <x:row r="189">
      <x:c r="H189" s="22"/>
      <x:c r="I189" s="22"/>
    </x:row>
    <x:row r="190">
      <x:c r="H190" s="22"/>
      <x:c r="I190" s="22"/>
    </x:row>
    <x:row r="191">
      <x:c r="H191" s="22"/>
      <x:c r="I191" s="22"/>
    </x:row>
    <x:row r="192">
      <x:c r="H192" s="22"/>
      <x:c r="I192" s="22"/>
    </x:row>
    <x:row r="193">
      <x:c r="H193" s="22"/>
      <x:c r="I193" s="22"/>
    </x:row>
    <x:row r="194">
      <x:c r="H194" s="22"/>
      <x:c r="I194" s="22"/>
    </x:row>
    <x:row r="195">
      <x:c r="H195" s="22"/>
      <x:c r="I195" s="22"/>
    </x:row>
    <x:row r="196">
      <x:c r="H196" s="22"/>
      <x:c r="I196" s="22"/>
    </x:row>
    <x:row r="197">
      <x:c r="H197" s="22"/>
      <x:c r="I197" s="22"/>
    </x:row>
    <x:row r="198">
      <x:c r="H198" s="22"/>
      <x:c r="I198" s="22"/>
    </x:row>
    <x:row r="199">
      <x:c r="H199" s="22"/>
      <x:c r="I199" s="22"/>
    </x:row>
    <x:row r="200">
      <x:c r="H200" s="22"/>
      <x:c r="I200" s="22"/>
    </x:row>
  </x:sheetData>
  <x:conditionalFormatting sqref="L2:L200">
    <x:cfRule type="containsText" dxfId="3" priority="1" operator="containsText" text="Overdue"/>
    <x:cfRule type="containsText" dxfId="4" priority="2" operator="containsText" text="Due soon"/>
  </x:conditionalFormatting>
  <x:dataValidations count="2">
    <x:dataValidation type="list" sqref="F2:F200">
      <x:formula1>"Low,Medium,High,Critical"</x:formula1>
    </x:dataValidation>
    <x:dataValidation type="list" sqref="G2:G200">
      <x:formula1>"Not started,In progress,Waiting,Blocked,Overdue,Complete,Closed"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9f3244b964545f8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380000114440918" hidden="0" customWidth="1"/>
    <x:col min="2" max="2" width="10.5" hidden="0" customWidth="1"/>
    <x:col min="3" max="3" width="12.380000114440918" hidden="0" customWidth="1"/>
    <x:col min="4" max="4" width="34" hidden="0" customWidth="1"/>
    <x:col min="5" max="5" width="10.380000114440918" hidden="0" customWidth="1"/>
    <x:col min="6" max="6" width="8.75" hidden="0" customWidth="1"/>
    <x:col min="7" max="7" width="13.130000114440918" hidden="0" customWidth="1"/>
    <x:col min="8" max="8" width="10.130000114440918" hidden="0" customWidth="1"/>
    <x:col min="9" max="9" width="32" hidden="0" customWidth="1"/>
    <x:col min="10" max="10" width="32" hidden="0" customWidth="1"/>
  </x:cols>
  <x:sheetData>
    <x:row r="1">
      <x:c r="A1" s="9" t="str">
        <x:v>Record ID</x:v>
      </x:c>
      <x:c r="B1" s="10" t="str">
        <x:v>Project ID</x:v>
      </x:c>
      <x:c r="C1" s="10" t="str">
        <x:v>Record Type</x:v>
      </x:c>
      <x:c r="D1" s="10" t="str">
        <x:v>Title</x:v>
      </x:c>
      <x:c r="E1" s="10" t="str">
        <x:v>Owner</x:v>
      </x:c>
      <x:c r="F1" s="10" t="str">
        <x:v>Priority</x:v>
      </x:c>
      <x:c r="G1" s="10" t="str">
        <x:v>Current State</x:v>
      </x:c>
      <x:c r="H1" s="10" t="str">
        <x:v>Due Date</x:v>
      </x:c>
      <x:c r="I1" s="10" t="str">
        <x:v>Decision Needed</x:v>
      </x:c>
      <x:c r="J1" s="11" t="str">
        <x:v>Resolution or Outcome</x:v>
      </x:c>
    </x:row>
    <x:row r="2">
      <x:c r="A2" s="16" t="str">
        <x:v>EXC-0001</x:v>
      </x:c>
      <x:c r="B2" s="16" t="str">
        <x:v>PRJ-26003</x:v>
      </x:c>
      <x:c r="C2" s="16" t="str">
        <x:v>Issue</x:v>
      </x:c>
      <x:c r="D2" s="16" t="str">
        <x:v>Technician coverage below launch need</x:v>
      </x:c>
      <x:c r="E2" s="16" t="str">
        <x:v>Olivia Bennett</x:v>
      </x:c>
      <x:c r="F2" s="16" t="str">
        <x:v>Critical</x:v>
      </x:c>
      <x:c r="G2" s="16" t="str">
        <x:v>Escalated</x:v>
      </x:c>
      <x:c r="H2" s="19" t="n">
        <x:v>46264</x:v>
      </x:c>
      <x:c r="I2" s="16" t="str">
        <x:v>Approve temporary staffing</x:v>
      </x:c>
      <x:c r="J2" s="16"/>
    </x:row>
    <x:row r="3">
      <x:c r="A3" s="17" t="str">
        <x:v>EXC-0002</x:v>
      </x:c>
      <x:c r="B3" s="17" t="str">
        <x:v>PRJ-26004</x:v>
      </x:c>
      <x:c r="C3" s="17" t="str">
        <x:v>Decision</x:v>
      </x:c>
      <x:c r="D3" s="17" t="str">
        <x:v>Customer master owner</x:v>
      </x:c>
      <x:c r="E3" s="17" t="str">
        <x:v>Grace Morgan</x:v>
      </x:c>
      <x:c r="F3" s="17" t="str">
        <x:v>High</x:v>
      </x:c>
      <x:c r="G3" s="17" t="str">
        <x:v>Waiting</x:v>
      </x:c>
      <x:c r="H3" s="20" t="n">
        <x:v>46262</x:v>
      </x:c>
      <x:c r="I3" s="17" t="str">
        <x:v>Choose finance or sales owner</x:v>
      </x:c>
      <x:c r="J3" s="17"/>
    </x:row>
    <x:row r="4">
      <x:c r="A4" s="17" t="str">
        <x:v>EXC-0003</x:v>
      </x:c>
      <x:c r="B4" s="17" t="str">
        <x:v>PRJ-26005</x:v>
      </x:c>
      <x:c r="C4" s="17" t="str">
        <x:v>Blocker</x:v>
      </x:c>
      <x:c r="D4" s="17" t="str">
        <x:v>Permit response delayed</x:v>
      </x:c>
      <x:c r="E4" s="17" t="str">
        <x:v>Noah Williams</x:v>
      </x:c>
      <x:c r="F4" s="17" t="str">
        <x:v>Critical</x:v>
      </x:c>
      <x:c r="G4" s="17" t="str">
        <x:v>Blocked</x:v>
      </x:c>
      <x:c r="H4" s="20" t="n">
        <x:v>46259</x:v>
      </x:c>
      <x:c r="I4" s="17" t="str">
        <x:v>Accept revised opening date</x:v>
      </x:c>
      <x:c r="J4" s="17"/>
    </x:row>
    <x:row r="5">
      <x:c r="A5" s="17" t="str">
        <x:v>EXC-0004</x:v>
      </x:c>
      <x:c r="B5" s="17" t="str">
        <x:v>PRJ-26007</x:v>
      </x:c>
      <x:c r="C5" s="17" t="str">
        <x:v>Decision</x:v>
      </x:c>
      <x:c r="D5" s="17" t="str">
        <x:v>Retail rollout sequence</x:v>
      </x:c>
      <x:c r="E5" s="17" t="str">
        <x:v>Maya Chen</x:v>
      </x:c>
      <x:c r="F5" s="17" t="str">
        <x:v>High</x:v>
      </x:c>
      <x:c r="G5" s="17" t="str">
        <x:v>Waiting</x:v>
      </x:c>
      <x:c r="H5" s="20" t="n">
        <x:v>46267</x:v>
      </x:c>
      <x:c r="I5" s="17" t="str">
        <x:v>Choose the first ten stores</x:v>
      </x:c>
      <x:c r="J5" s="17"/>
    </x:row>
    <x:row r="6">
      <x:c r="A6" s="17" t="str">
        <x:v>EXC-0005</x:v>
      </x:c>
      <x:c r="B6" s="17" t="str">
        <x:v>PRJ-26009</x:v>
      </x:c>
      <x:c r="C6" s="17" t="str">
        <x:v>Issue</x:v>
      </x:c>
      <x:c r="D6" s="17" t="str">
        <x:v>Duplicate serial-number source</x:v>
      </x:c>
      <x:c r="E6" s="17" t="str">
        <x:v>Olivia Bennett</x:v>
      </x:c>
      <x:c r="F6" s="17" t="str">
        <x:v>Critical</x:v>
      </x:c>
      <x:c r="G6" s="17" t="str">
        <x:v>In progress</x:v>
      </x:c>
      <x:c r="H6" s="20" t="n">
        <x:v>46263</x:v>
      </x:c>
      <x:c r="I6" s="17" t="str">
        <x:v>Fund data cleanup</x:v>
      </x:c>
      <x:c r="J6" s="17"/>
    </x:row>
    <x:row r="7">
      <x:c r="A7" s="18" t="str">
        <x:v>EXC-0006</x:v>
      </x:c>
      <x:c r="B7" s="18" t="str">
        <x:v>PRJ-26010</x:v>
      </x:c>
      <x:c r="C7" s="18" t="str">
        <x:v>Change</x:v>
      </x:c>
      <x:c r="D7" s="18" t="str">
        <x:v>Archive retention period</x:v>
      </x:c>
      <x:c r="E7" s="18" t="str">
        <x:v>Grace Morgan</x:v>
      </x:c>
      <x:c r="F7" s="18" t="str">
        <x:v>Low</x:v>
      </x:c>
      <x:c r="G7" s="18" t="str">
        <x:v>Closed</x:v>
      </x:c>
      <x:c r="H7" s="21" t="n">
        <x:v>46252</x:v>
      </x:c>
      <x:c r="I7" s="18"/>
      <x:c r="J7" s="18" t="str">
        <x:v>Seven-year retention approved</x:v>
      </x:c>
    </x:row>
    <x:row r="8">
      <x:c r="H8" s="22"/>
    </x:row>
    <x:row r="9">
      <x:c r="H9" s="22"/>
    </x:row>
    <x:row r="10">
      <x:c r="H10" s="22"/>
    </x:row>
    <x:row r="11">
      <x:c r="H11" s="22"/>
    </x:row>
    <x:row r="12">
      <x:c r="H12" s="22"/>
    </x:row>
    <x:row r="13">
      <x:c r="H13" s="22"/>
    </x:row>
    <x:row r="14">
      <x:c r="H14" s="22"/>
    </x:row>
    <x:row r="15">
      <x:c r="H15" s="22"/>
    </x:row>
    <x:row r="16">
      <x:c r="H16" s="22"/>
    </x:row>
    <x:row r="17">
      <x:c r="H17" s="22"/>
    </x:row>
    <x:row r="18">
      <x:c r="H18" s="22"/>
    </x:row>
    <x:row r="19">
      <x:c r="H19" s="22"/>
    </x:row>
    <x:row r="20">
      <x:c r="H20" s="22"/>
    </x:row>
    <x:row r="21">
      <x:c r="H21" s="22"/>
    </x:row>
    <x:row r="22">
      <x:c r="H22" s="22"/>
    </x:row>
    <x:row r="23">
      <x:c r="H23" s="22"/>
    </x:row>
    <x:row r="24">
      <x:c r="H24" s="22"/>
    </x:row>
    <x:row r="25">
      <x:c r="H25" s="22"/>
    </x:row>
    <x:row r="26">
      <x:c r="H26" s="22"/>
    </x:row>
    <x:row r="27">
      <x:c r="H27" s="22"/>
    </x:row>
    <x:row r="28">
      <x:c r="H28" s="22"/>
    </x:row>
    <x:row r="29">
      <x:c r="H29" s="22"/>
    </x:row>
    <x:row r="30">
      <x:c r="H30" s="22"/>
    </x:row>
    <x:row r="31">
      <x:c r="H31" s="22"/>
    </x:row>
    <x:row r="32">
      <x:c r="H32" s="22"/>
    </x:row>
    <x:row r="33">
      <x:c r="H33" s="22"/>
    </x:row>
    <x:row r="34">
      <x:c r="H34" s="22"/>
    </x:row>
    <x:row r="35">
      <x:c r="H35" s="22"/>
    </x:row>
    <x:row r="36">
      <x:c r="H36" s="22"/>
    </x:row>
    <x:row r="37">
      <x:c r="H37" s="22"/>
    </x:row>
    <x:row r="38">
      <x:c r="H38" s="22"/>
    </x:row>
    <x:row r="39">
      <x:c r="H39" s="22"/>
    </x:row>
    <x:row r="40">
      <x:c r="H40" s="22"/>
    </x:row>
    <x:row r="41">
      <x:c r="H41" s="22"/>
    </x:row>
    <x:row r="42">
      <x:c r="H42" s="22"/>
    </x:row>
    <x:row r="43">
      <x:c r="H43" s="22"/>
    </x:row>
    <x:row r="44">
      <x:c r="H44" s="22"/>
    </x:row>
    <x:row r="45">
      <x:c r="H45" s="22"/>
    </x:row>
    <x:row r="46">
      <x:c r="H46" s="22"/>
    </x:row>
    <x:row r="47">
      <x:c r="H47" s="22"/>
    </x:row>
    <x:row r="48">
      <x:c r="H48" s="22"/>
    </x:row>
    <x:row r="49">
      <x:c r="H49" s="22"/>
    </x:row>
    <x:row r="50">
      <x:c r="H50" s="22"/>
    </x:row>
    <x:row r="51">
      <x:c r="H51" s="22"/>
    </x:row>
    <x:row r="52">
      <x:c r="H52" s="22"/>
    </x:row>
    <x:row r="53">
      <x:c r="H53" s="22"/>
    </x:row>
    <x:row r="54">
      <x:c r="H54" s="22"/>
    </x:row>
    <x:row r="55">
      <x:c r="H55" s="22"/>
    </x:row>
    <x:row r="56">
      <x:c r="H56" s="22"/>
    </x:row>
    <x:row r="57">
      <x:c r="H57" s="22"/>
    </x:row>
    <x:row r="58">
      <x:c r="H58" s="22"/>
    </x:row>
    <x:row r="59">
      <x:c r="H59" s="22"/>
    </x:row>
    <x:row r="60">
      <x:c r="H60" s="22"/>
    </x:row>
    <x:row r="61">
      <x:c r="H61" s="22"/>
    </x:row>
    <x:row r="62">
      <x:c r="H62" s="22"/>
    </x:row>
    <x:row r="63">
      <x:c r="H63" s="22"/>
    </x:row>
    <x:row r="64">
      <x:c r="H64" s="22"/>
    </x:row>
    <x:row r="65">
      <x:c r="H65" s="22"/>
    </x:row>
    <x:row r="66">
      <x:c r="H66" s="22"/>
    </x:row>
    <x:row r="67">
      <x:c r="H67" s="22"/>
    </x:row>
    <x:row r="68">
      <x:c r="H68" s="22"/>
    </x:row>
    <x:row r="69">
      <x:c r="H69" s="22"/>
    </x:row>
    <x:row r="70">
      <x:c r="H70" s="22"/>
    </x:row>
    <x:row r="71">
      <x:c r="H71" s="22"/>
    </x:row>
    <x:row r="72">
      <x:c r="H72" s="22"/>
    </x:row>
    <x:row r="73">
      <x:c r="H73" s="22"/>
    </x:row>
    <x:row r="74">
      <x:c r="H74" s="22"/>
    </x:row>
    <x:row r="75">
      <x:c r="H75" s="22"/>
    </x:row>
    <x:row r="76">
      <x:c r="H76" s="22"/>
    </x:row>
    <x:row r="77">
      <x:c r="H77" s="22"/>
    </x:row>
    <x:row r="78">
      <x:c r="H78" s="22"/>
    </x:row>
    <x:row r="79">
      <x:c r="H79" s="22"/>
    </x:row>
    <x:row r="80">
      <x:c r="H80" s="22"/>
    </x:row>
    <x:row r="81">
      <x:c r="H81" s="22"/>
    </x:row>
    <x:row r="82">
      <x:c r="H82" s="22"/>
    </x:row>
    <x:row r="83">
      <x:c r="H83" s="22"/>
    </x:row>
    <x:row r="84">
      <x:c r="H84" s="22"/>
    </x:row>
    <x:row r="85">
      <x:c r="H85" s="22"/>
    </x:row>
    <x:row r="86">
      <x:c r="H86" s="22"/>
    </x:row>
    <x:row r="87">
      <x:c r="H87" s="22"/>
    </x:row>
    <x:row r="88">
      <x:c r="H88" s="22"/>
    </x:row>
    <x:row r="89">
      <x:c r="H89" s="22"/>
    </x:row>
    <x:row r="90">
      <x:c r="H90" s="22"/>
    </x:row>
    <x:row r="91">
      <x:c r="H91" s="22"/>
    </x:row>
    <x:row r="92">
      <x:c r="H92" s="22"/>
    </x:row>
    <x:row r="93">
      <x:c r="H93" s="22"/>
    </x:row>
    <x:row r="94">
      <x:c r="H94" s="22"/>
    </x:row>
    <x:row r="95">
      <x:c r="H95" s="22"/>
    </x:row>
    <x:row r="96">
      <x:c r="H96" s="22"/>
    </x:row>
    <x:row r="97">
      <x:c r="H97" s="22"/>
    </x:row>
    <x:row r="98">
      <x:c r="H98" s="22"/>
    </x:row>
    <x:row r="99">
      <x:c r="H99" s="22"/>
    </x:row>
    <x:row r="100">
      <x:c r="H100" s="22"/>
    </x:row>
    <x:row r="101">
      <x:c r="H101" s="22"/>
    </x:row>
    <x:row r="102">
      <x:c r="H102" s="22"/>
    </x:row>
    <x:row r="103">
      <x:c r="H103" s="22"/>
    </x:row>
    <x:row r="104">
      <x:c r="H104" s="22"/>
    </x:row>
    <x:row r="105">
      <x:c r="H105" s="22"/>
    </x:row>
    <x:row r="106">
      <x:c r="H106" s="22"/>
    </x:row>
    <x:row r="107">
      <x:c r="H107" s="22"/>
    </x:row>
    <x:row r="108">
      <x:c r="H108" s="22"/>
    </x:row>
    <x:row r="109">
      <x:c r="H109" s="22"/>
    </x:row>
    <x:row r="110">
      <x:c r="H110" s="22"/>
    </x:row>
    <x:row r="111">
      <x:c r="H111" s="22"/>
    </x:row>
    <x:row r="112">
      <x:c r="H112" s="22"/>
    </x:row>
    <x:row r="113">
      <x:c r="H113" s="22"/>
    </x:row>
    <x:row r="114">
      <x:c r="H114" s="22"/>
    </x:row>
    <x:row r="115">
      <x:c r="H115" s="22"/>
    </x:row>
    <x:row r="116">
      <x:c r="H116" s="22"/>
    </x:row>
    <x:row r="117">
      <x:c r="H117" s="22"/>
    </x:row>
    <x:row r="118">
      <x:c r="H118" s="22"/>
    </x:row>
    <x:row r="119">
      <x:c r="H119" s="22"/>
    </x:row>
    <x:row r="120">
      <x:c r="H120" s="22"/>
    </x:row>
    <x:row r="121">
      <x:c r="H121" s="22"/>
    </x:row>
    <x:row r="122">
      <x:c r="H122" s="22"/>
    </x:row>
    <x:row r="123">
      <x:c r="H123" s="22"/>
    </x:row>
    <x:row r="124">
      <x:c r="H124" s="22"/>
    </x:row>
    <x:row r="125">
      <x:c r="H125" s="22"/>
    </x:row>
    <x:row r="126">
      <x:c r="H126" s="22"/>
    </x:row>
    <x:row r="127">
      <x:c r="H127" s="22"/>
    </x:row>
    <x:row r="128">
      <x:c r="H128" s="22"/>
    </x:row>
    <x:row r="129">
      <x:c r="H129" s="22"/>
    </x:row>
    <x:row r="130">
      <x:c r="H130" s="22"/>
    </x:row>
    <x:row r="131">
      <x:c r="H131" s="22"/>
    </x:row>
    <x:row r="132">
      <x:c r="H132" s="22"/>
    </x:row>
    <x:row r="133">
      <x:c r="H133" s="22"/>
    </x:row>
    <x:row r="134">
      <x:c r="H134" s="22"/>
    </x:row>
    <x:row r="135">
      <x:c r="H135" s="22"/>
    </x:row>
    <x:row r="136">
      <x:c r="H136" s="22"/>
    </x:row>
    <x:row r="137">
      <x:c r="H137" s="22"/>
    </x:row>
    <x:row r="138">
      <x:c r="H138" s="22"/>
    </x:row>
    <x:row r="139">
      <x:c r="H139" s="22"/>
    </x:row>
    <x:row r="140">
      <x:c r="H140" s="22"/>
    </x:row>
    <x:row r="141">
      <x:c r="H141" s="22"/>
    </x:row>
    <x:row r="142">
      <x:c r="H142" s="22"/>
    </x:row>
    <x:row r="143">
      <x:c r="H143" s="22"/>
    </x:row>
    <x:row r="144">
      <x:c r="H144" s="22"/>
    </x:row>
    <x:row r="145">
      <x:c r="H145" s="22"/>
    </x:row>
    <x:row r="146">
      <x:c r="H146" s="22"/>
    </x:row>
    <x:row r="147">
      <x:c r="H147" s="22"/>
    </x:row>
    <x:row r="148">
      <x:c r="H148" s="22"/>
    </x:row>
    <x:row r="149">
      <x:c r="H149" s="22"/>
    </x:row>
    <x:row r="150">
      <x:c r="H150" s="22"/>
    </x:row>
    <x:row r="151">
      <x:c r="H151" s="22"/>
    </x:row>
    <x:row r="152">
      <x:c r="H152" s="22"/>
    </x:row>
    <x:row r="153">
      <x:c r="H153" s="22"/>
    </x:row>
    <x:row r="154">
      <x:c r="H154" s="22"/>
    </x:row>
    <x:row r="155">
      <x:c r="H155" s="22"/>
    </x:row>
    <x:row r="156">
      <x:c r="H156" s="22"/>
    </x:row>
    <x:row r="157">
      <x:c r="H157" s="22"/>
    </x:row>
    <x:row r="158">
      <x:c r="H158" s="22"/>
    </x:row>
    <x:row r="159">
      <x:c r="H159" s="22"/>
    </x:row>
    <x:row r="160">
      <x:c r="H160" s="22"/>
    </x:row>
    <x:row r="161">
      <x:c r="H161" s="22"/>
    </x:row>
    <x:row r="162">
      <x:c r="H162" s="22"/>
    </x:row>
    <x:row r="163">
      <x:c r="H163" s="22"/>
    </x:row>
    <x:row r="164">
      <x:c r="H164" s="22"/>
    </x:row>
    <x:row r="165">
      <x:c r="H165" s="22"/>
    </x:row>
    <x:row r="166">
      <x:c r="H166" s="22"/>
    </x:row>
    <x:row r="167">
      <x:c r="H167" s="22"/>
    </x:row>
    <x:row r="168">
      <x:c r="H168" s="22"/>
    </x:row>
    <x:row r="169">
      <x:c r="H169" s="22"/>
    </x:row>
    <x:row r="170">
      <x:c r="H170" s="22"/>
    </x:row>
    <x:row r="171">
      <x:c r="H171" s="22"/>
    </x:row>
    <x:row r="172">
      <x:c r="H172" s="22"/>
    </x:row>
    <x:row r="173">
      <x:c r="H173" s="22"/>
    </x:row>
    <x:row r="174">
      <x:c r="H174" s="22"/>
    </x:row>
    <x:row r="175">
      <x:c r="H175" s="22"/>
    </x:row>
    <x:row r="176">
      <x:c r="H176" s="22"/>
    </x:row>
    <x:row r="177">
      <x:c r="H177" s="22"/>
    </x:row>
    <x:row r="178">
      <x:c r="H178" s="22"/>
    </x:row>
    <x:row r="179">
      <x:c r="H179" s="22"/>
    </x:row>
    <x:row r="180">
      <x:c r="H180" s="22"/>
    </x:row>
    <x:row r="181">
      <x:c r="H181" s="22"/>
    </x:row>
    <x:row r="182">
      <x:c r="H182" s="22"/>
    </x:row>
    <x:row r="183">
      <x:c r="H183" s="22"/>
    </x:row>
    <x:row r="184">
      <x:c r="H184" s="22"/>
    </x:row>
    <x:row r="185">
      <x:c r="H185" s="22"/>
    </x:row>
    <x:row r="186">
      <x:c r="H186" s="22"/>
    </x:row>
    <x:row r="187">
      <x:c r="H187" s="22"/>
    </x:row>
    <x:row r="188">
      <x:c r="H188" s="22"/>
    </x:row>
    <x:row r="189">
      <x:c r="H189" s="22"/>
    </x:row>
    <x:row r="190">
      <x:c r="H190" s="22"/>
    </x:row>
    <x:row r="191">
      <x:c r="H191" s="22"/>
    </x:row>
    <x:row r="192">
      <x:c r="H192" s="22"/>
    </x:row>
    <x:row r="193">
      <x:c r="H193" s="22"/>
    </x:row>
    <x:row r="194">
      <x:c r="H194" s="22"/>
    </x:row>
    <x:row r="195">
      <x:c r="H195" s="22"/>
    </x:row>
    <x:row r="196">
      <x:c r="H196" s="22"/>
    </x:row>
    <x:row r="197">
      <x:c r="H197" s="22"/>
    </x:row>
    <x:row r="198">
      <x:c r="H198" s="22"/>
    </x:row>
    <x:row r="199">
      <x:c r="H199" s="22"/>
    </x:row>
    <x:row r="200">
      <x:c r="H200" s="22"/>
    </x:row>
  </x:sheetData>
  <x:dataValidations count="2">
    <x:dataValidation type="list" sqref="F2:F200">
      <x:formula1>"Low,Medium,High,Critical"</x:formula1>
    </x:dataValidation>
    <x:dataValidation type="list" sqref="G2:G200">
      <x:formula1>"New,In progress,Waiting,Escalated,Blocked,Resolved,Closed"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df2d02640934810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75" hidden="0" customWidth="1"/>
    <x:col min="2" max="2" width="10.5" hidden="0" customWidth="1"/>
    <x:col min="3" max="3" width="17.5" hidden="0" customWidth="1"/>
    <x:col min="4" max="4" width="8.130000114440918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12.25" hidden="0" customWidth="1"/>
    <x:col min="11" max="11" width="12.880000114440918" hidden="0" customWidth="1"/>
    <x:col min="12" max="12" width="12.630000114440918" hidden="0" customWidth="1"/>
  </x:cols>
  <x:sheetData>
    <x:row r="1">
      <x:c r="A1" s="9" t="str">
        <x:v>Update ID</x:v>
      </x:c>
      <x:c r="B1" s="10" t="str">
        <x:v>Project ID</x:v>
      </x:c>
      <x:c r="C1" s="10" t="str">
        <x:v>Reporting Period</x:v>
      </x:c>
      <x:c r="D1" s="10" t="str">
        <x:v>Health</x:v>
      </x:c>
      <x:c r="E1" s="10" t="str">
        <x:v>Executive Summary</x:v>
      </x:c>
      <x:c r="F1" s="10" t="str">
        <x:v>Milestone Movement</x:v>
      </x:c>
      <x:c r="G1" s="10" t="str">
        <x:v>New Risks or Issues</x:v>
      </x:c>
      <x:c r="H1" s="10" t="str">
        <x:v>Decisions Required</x:v>
      </x:c>
      <x:c r="I1" s="10" t="str">
        <x:v>Next Actions</x:v>
      </x:c>
      <x:c r="J1" s="10" t="str">
        <x:v>Prepared By</x:v>
      </x:c>
      <x:c r="K1" s="10" t="str">
        <x:v>Review State</x:v>
      </x:c>
      <x:c r="L1" s="11" t="str">
        <x:v>Review Date</x:v>
      </x:c>
    </x:row>
    <x:row r="2" ht="92" customHeight="1">
      <x:c r="A2" s="16" t="str">
        <x:v>UPD-0001</x:v>
      </x:c>
      <x:c r="B2" s="16" t="str">
        <x:v>PRJ-26003</x:v>
      </x:c>
      <x:c r="C2" s="16" t="str">
        <x:v>Week ending 2026-08-28</x:v>
      </x:c>
      <x:c r="D2" s="16" t="str">
        <x:v>Amber</x:v>
      </x:c>
      <x:c r="E2" s="31" t="str">
        <x:v>Launch remains possible, but temporary technician coverage needs approval.</x:v>
      </x:c>
      <x:c r="F2" s="31" t="str">
        <x:v>Readiness review moved three days while local coverage was assessed.</x:v>
      </x:c>
      <x:c r="G2" s="31" t="str">
        <x:v>Coverage gap may reduce first-week capacity.</x:v>
      </x:c>
      <x:c r="H2" s="31" t="str">
        <x:v>Approve temporary staffing model by 2026-08-30.</x:v>
      </x:c>
      <x:c r="I2" s="31" t="str">
        <x:v>Confirm roster, notify regional managers, and retest readiness.</x:v>
      </x:c>
      <x:c r="J2" s="16" t="str">
        <x:v>Olivia Bennett</x:v>
      </x:c>
      <x:c r="K2" s="16" t="str">
        <x:v>Draft</x:v>
      </x:c>
      <x:c r="L2" s="19"/>
    </x:row>
    <x:row r="3" ht="92" customHeight="1">
      <x:c r="A3" s="17" t="str">
        <x:v>UPD-0002</x:v>
      </x:c>
      <x:c r="B3" s="17" t="str">
        <x:v>PRJ-26004</x:v>
      </x:c>
      <x:c r="C3" s="17" t="str">
        <x:v>Week ending 2026-08-28</x:v>
      </x:c>
      <x:c r="D3" s="17" t="str">
        <x:v>Red</x:v>
      </x:c>
      <x:c r="E3" s="32" t="str">
        <x:v>Data readiness is blocked by unresolved ownership of customer-master rules.</x:v>
      </x:c>
      <x:c r="F3" s="32" t="str">
        <x:v>Validation cannot close until the source owner is agreed.</x:v>
      </x:c>
      <x:c r="G3" s="32" t="str">
        <x:v>Duplicate sources and incomplete ownership remain open.</x:v>
      </x:c>
      <x:c r="H3" s="32" t="str">
        <x:v>Choose the authoritative owner and approve cleanup funding.</x:v>
      </x:c>
      <x:c r="I3" s="32" t="str">
        <x:v>Record the decision, assign cleanup, and update forecast finish.</x:v>
      </x:c>
      <x:c r="J3" s="17" t="str">
        <x:v>Grace Morgan</x:v>
      </x:c>
      <x:c r="K3" s="17" t="str">
        <x:v>Returned</x:v>
      </x:c>
      <x:c r="L3" s="20" t="n">
        <x:v>46261</x:v>
      </x:c>
    </x:row>
    <x:row r="4" ht="92" customHeight="1">
      <x:c r="A4" s="18" t="str">
        <x:v>UPD-0003</x:v>
      </x:c>
      <x:c r="B4" s="18" t="str">
        <x:v>PRJ-26006</x:v>
      </x:c>
      <x:c r="C4" s="18" t="str">
        <x:v>Week ending 2026-08-28</x:v>
      </x:c>
      <x:c r="D4" s="18" t="str">
        <x:v>Green</x:v>
      </x:c>
      <x:c r="E4" s="33" t="str">
        <x:v>Supplier pilot is on track and the wave-two decision is ready for review.</x:v>
      </x:c>
      <x:c r="F4" s="33" t="str">
        <x:v>Eight suppliers completed the pilot; two need field corrections.</x:v>
      </x:c>
      <x:c r="G4" s="33" t="str">
        <x:v>No launch-blocking issue; evidence quality needs one follow-up.</x:v>
      </x:c>
      <x:c r="H4" s="33" t="str">
        <x:v>Approve wave-two supplier list by 2026-09-05.</x:v>
      </x:c>
      <x:c r="I4" s="33" t="str">
        <x:v>Close two evidence gaps and schedule onboarding.</x:v>
      </x:c>
      <x:c r="J4" s="18" t="str">
        <x:v>Ava Brooks</x:v>
      </x:c>
      <x:c r="K4" s="18" t="str">
        <x:v>Approved</x:v>
      </x:c>
      <x:c r="L4" s="21" t="n">
        <x:v>46262</x:v>
      </x:c>
    </x:row>
    <x:row r="5" ht="92" customHeight="1">
      <x:c r="E5" s="34"/>
      <x:c r="F5" s="34"/>
      <x:c r="G5" s="34"/>
      <x:c r="H5" s="34"/>
      <x:c r="I5" s="34"/>
      <x:c r="L5" s="22"/>
    </x:row>
    <x:row r="6" ht="92" customHeight="1">
      <x:c r="E6" s="34"/>
      <x:c r="F6" s="34"/>
      <x:c r="G6" s="34"/>
      <x:c r="H6" s="34"/>
      <x:c r="I6" s="34"/>
      <x:c r="L6" s="22"/>
    </x:row>
    <x:row r="7" ht="92" customHeight="1">
      <x:c r="E7" s="34"/>
      <x:c r="F7" s="34"/>
      <x:c r="G7" s="34"/>
      <x:c r="H7" s="34"/>
      <x:c r="I7" s="34"/>
      <x:c r="L7" s="22"/>
    </x:row>
    <x:row r="8" ht="92" customHeight="1">
      <x:c r="E8" s="34"/>
      <x:c r="F8" s="34"/>
      <x:c r="G8" s="34"/>
      <x:c r="H8" s="34"/>
      <x:c r="I8" s="34"/>
      <x:c r="L8" s="22"/>
    </x:row>
    <x:row r="9" ht="92" customHeight="1">
      <x:c r="E9" s="34"/>
      <x:c r="F9" s="34"/>
      <x:c r="G9" s="34"/>
      <x:c r="H9" s="34"/>
      <x:c r="I9" s="34"/>
      <x:c r="L9" s="22"/>
    </x:row>
    <x:row r="10" ht="92" customHeight="1">
      <x:c r="E10" s="34"/>
      <x:c r="F10" s="34"/>
      <x:c r="G10" s="34"/>
      <x:c r="H10" s="34"/>
      <x:c r="I10" s="34"/>
      <x:c r="L10" s="22"/>
    </x:row>
    <x:row r="11" ht="92" customHeight="1">
      <x:c r="E11" s="34"/>
      <x:c r="F11" s="34"/>
      <x:c r="G11" s="34"/>
      <x:c r="H11" s="34"/>
      <x:c r="I11" s="34"/>
      <x:c r="L11" s="22"/>
    </x:row>
    <x:row r="12" ht="92" customHeight="1">
      <x:c r="E12" s="34"/>
      <x:c r="F12" s="34"/>
      <x:c r="G12" s="34"/>
      <x:c r="H12" s="34"/>
      <x:c r="I12" s="34"/>
      <x:c r="L12" s="22"/>
    </x:row>
    <x:row r="13" ht="92" customHeight="1">
      <x:c r="E13" s="34"/>
      <x:c r="F13" s="34"/>
      <x:c r="G13" s="34"/>
      <x:c r="H13" s="34"/>
      <x:c r="I13" s="34"/>
      <x:c r="L13" s="22"/>
    </x:row>
    <x:row r="14" ht="92" customHeight="1">
      <x:c r="E14" s="34"/>
      <x:c r="F14" s="34"/>
      <x:c r="G14" s="34"/>
      <x:c r="H14" s="34"/>
      <x:c r="I14" s="34"/>
      <x:c r="L14" s="22"/>
    </x:row>
    <x:row r="15" ht="92" customHeight="1">
      <x:c r="E15" s="34"/>
      <x:c r="F15" s="34"/>
      <x:c r="G15" s="34"/>
      <x:c r="H15" s="34"/>
      <x:c r="I15" s="34"/>
      <x:c r="L15" s="22"/>
    </x:row>
    <x:row r="16" ht="92" customHeight="1">
      <x:c r="E16" s="34"/>
      <x:c r="F16" s="34"/>
      <x:c r="G16" s="34"/>
      <x:c r="H16" s="34"/>
      <x:c r="I16" s="34"/>
      <x:c r="L16" s="22"/>
    </x:row>
    <x:row r="17" ht="92" customHeight="1">
      <x:c r="E17" s="34"/>
      <x:c r="F17" s="34"/>
      <x:c r="G17" s="34"/>
      <x:c r="H17" s="34"/>
      <x:c r="I17" s="34"/>
      <x:c r="L17" s="22"/>
    </x:row>
    <x:row r="18" ht="92" customHeight="1">
      <x:c r="E18" s="34"/>
      <x:c r="F18" s="34"/>
      <x:c r="G18" s="34"/>
      <x:c r="H18" s="34"/>
      <x:c r="I18" s="34"/>
      <x:c r="L18" s="22"/>
    </x:row>
    <x:row r="19" ht="92" customHeight="1">
      <x:c r="E19" s="34"/>
      <x:c r="F19" s="34"/>
      <x:c r="G19" s="34"/>
      <x:c r="H19" s="34"/>
      <x:c r="I19" s="34"/>
      <x:c r="L19" s="22"/>
    </x:row>
    <x:row r="20" ht="92" customHeight="1">
      <x:c r="E20" s="34"/>
      <x:c r="F20" s="34"/>
      <x:c r="G20" s="34"/>
      <x:c r="H20" s="34"/>
      <x:c r="I20" s="34"/>
      <x:c r="L20" s="22"/>
    </x:row>
    <x:row r="21">
      <x:c r="E21" s="34"/>
      <x:c r="F21" s="34"/>
      <x:c r="G21" s="34"/>
      <x:c r="H21" s="34"/>
      <x:c r="I21" s="34"/>
      <x:c r="L21" s="22"/>
    </x:row>
    <x:row r="22">
      <x:c r="E22" s="34"/>
      <x:c r="F22" s="34"/>
      <x:c r="G22" s="34"/>
      <x:c r="H22" s="34"/>
      <x:c r="I22" s="34"/>
      <x:c r="L22" s="22"/>
    </x:row>
    <x:row r="23">
      <x:c r="E23" s="34"/>
      <x:c r="F23" s="34"/>
      <x:c r="G23" s="34"/>
      <x:c r="H23" s="34"/>
      <x:c r="I23" s="34"/>
      <x:c r="L23" s="22"/>
    </x:row>
    <x:row r="24">
      <x:c r="E24" s="34"/>
      <x:c r="F24" s="34"/>
      <x:c r="G24" s="34"/>
      <x:c r="H24" s="34"/>
      <x:c r="I24" s="34"/>
      <x:c r="L24" s="22"/>
    </x:row>
    <x:row r="25">
      <x:c r="E25" s="34"/>
      <x:c r="F25" s="34"/>
      <x:c r="G25" s="34"/>
      <x:c r="H25" s="34"/>
      <x:c r="I25" s="34"/>
      <x:c r="L25" s="22"/>
    </x:row>
    <x:row r="26">
      <x:c r="E26" s="34"/>
      <x:c r="F26" s="34"/>
      <x:c r="G26" s="34"/>
      <x:c r="H26" s="34"/>
      <x:c r="I26" s="34"/>
      <x:c r="L26" s="22"/>
    </x:row>
    <x:row r="27">
      <x:c r="E27" s="34"/>
      <x:c r="F27" s="34"/>
      <x:c r="G27" s="34"/>
      <x:c r="H27" s="34"/>
      <x:c r="I27" s="34"/>
      <x:c r="L27" s="22"/>
    </x:row>
    <x:row r="28">
      <x:c r="E28" s="34"/>
      <x:c r="F28" s="34"/>
      <x:c r="G28" s="34"/>
      <x:c r="H28" s="34"/>
      <x:c r="I28" s="34"/>
      <x:c r="L28" s="22"/>
    </x:row>
    <x:row r="29">
      <x:c r="E29" s="34"/>
      <x:c r="F29" s="34"/>
      <x:c r="G29" s="34"/>
      <x:c r="H29" s="34"/>
      <x:c r="I29" s="34"/>
      <x:c r="L29" s="22"/>
    </x:row>
    <x:row r="30">
      <x:c r="E30" s="34"/>
      <x:c r="F30" s="34"/>
      <x:c r="G30" s="34"/>
      <x:c r="H30" s="34"/>
      <x:c r="I30" s="34"/>
      <x:c r="L30" s="22"/>
    </x:row>
    <x:row r="31">
      <x:c r="E31" s="34"/>
      <x:c r="F31" s="34"/>
      <x:c r="G31" s="34"/>
      <x:c r="H31" s="34"/>
      <x:c r="I31" s="34"/>
      <x:c r="L31" s="22"/>
    </x:row>
    <x:row r="32">
      <x:c r="E32" s="34"/>
      <x:c r="F32" s="34"/>
      <x:c r="G32" s="34"/>
      <x:c r="H32" s="34"/>
      <x:c r="I32" s="34"/>
      <x:c r="L32" s="22"/>
    </x:row>
    <x:row r="33">
      <x:c r="E33" s="34"/>
      <x:c r="F33" s="34"/>
      <x:c r="G33" s="34"/>
      <x:c r="H33" s="34"/>
      <x:c r="I33" s="34"/>
      <x:c r="L33" s="22"/>
    </x:row>
    <x:row r="34">
      <x:c r="E34" s="34"/>
      <x:c r="F34" s="34"/>
      <x:c r="G34" s="34"/>
      <x:c r="H34" s="34"/>
      <x:c r="I34" s="34"/>
      <x:c r="L34" s="22"/>
    </x:row>
    <x:row r="35">
      <x:c r="E35" s="34"/>
      <x:c r="F35" s="34"/>
      <x:c r="G35" s="34"/>
      <x:c r="H35" s="34"/>
      <x:c r="I35" s="34"/>
      <x:c r="L35" s="22"/>
    </x:row>
    <x:row r="36">
      <x:c r="E36" s="34"/>
      <x:c r="F36" s="34"/>
      <x:c r="G36" s="34"/>
      <x:c r="H36" s="34"/>
      <x:c r="I36" s="34"/>
      <x:c r="L36" s="22"/>
    </x:row>
    <x:row r="37">
      <x:c r="E37" s="34"/>
      <x:c r="F37" s="34"/>
      <x:c r="G37" s="34"/>
      <x:c r="H37" s="34"/>
      <x:c r="I37" s="34"/>
      <x:c r="L37" s="22"/>
    </x:row>
    <x:row r="38">
      <x:c r="E38" s="34"/>
      <x:c r="F38" s="34"/>
      <x:c r="G38" s="34"/>
      <x:c r="H38" s="34"/>
      <x:c r="I38" s="34"/>
      <x:c r="L38" s="22"/>
    </x:row>
    <x:row r="39">
      <x:c r="E39" s="34"/>
      <x:c r="F39" s="34"/>
      <x:c r="G39" s="34"/>
      <x:c r="H39" s="34"/>
      <x:c r="I39" s="34"/>
      <x:c r="L39" s="22"/>
    </x:row>
    <x:row r="40">
      <x:c r="E40" s="34"/>
      <x:c r="F40" s="34"/>
      <x:c r="G40" s="34"/>
      <x:c r="H40" s="34"/>
      <x:c r="I40" s="34"/>
      <x:c r="L40" s="22"/>
    </x:row>
    <x:row r="41">
      <x:c r="E41" s="34"/>
      <x:c r="F41" s="34"/>
      <x:c r="G41" s="34"/>
      <x:c r="H41" s="34"/>
      <x:c r="I41" s="34"/>
      <x:c r="L41" s="22"/>
    </x:row>
    <x:row r="42">
      <x:c r="E42" s="34"/>
      <x:c r="F42" s="34"/>
      <x:c r="G42" s="34"/>
      <x:c r="H42" s="34"/>
      <x:c r="I42" s="34"/>
      <x:c r="L42" s="22"/>
    </x:row>
    <x:row r="43">
      <x:c r="E43" s="34"/>
      <x:c r="F43" s="34"/>
      <x:c r="G43" s="34"/>
      <x:c r="H43" s="34"/>
      <x:c r="I43" s="34"/>
      <x:c r="L43" s="22"/>
    </x:row>
    <x:row r="44">
      <x:c r="E44" s="34"/>
      <x:c r="F44" s="34"/>
      <x:c r="G44" s="34"/>
      <x:c r="H44" s="34"/>
      <x:c r="I44" s="34"/>
      <x:c r="L44" s="22"/>
    </x:row>
    <x:row r="45">
      <x:c r="E45" s="34"/>
      <x:c r="F45" s="34"/>
      <x:c r="G45" s="34"/>
      <x:c r="H45" s="34"/>
      <x:c r="I45" s="34"/>
      <x:c r="L45" s="22"/>
    </x:row>
    <x:row r="46">
      <x:c r="E46" s="34"/>
      <x:c r="F46" s="34"/>
      <x:c r="G46" s="34"/>
      <x:c r="H46" s="34"/>
      <x:c r="I46" s="34"/>
      <x:c r="L46" s="22"/>
    </x:row>
    <x:row r="47">
      <x:c r="E47" s="34"/>
      <x:c r="F47" s="34"/>
      <x:c r="G47" s="34"/>
      <x:c r="H47" s="34"/>
      <x:c r="I47" s="34"/>
      <x:c r="L47" s="22"/>
    </x:row>
    <x:row r="48">
      <x:c r="E48" s="34"/>
      <x:c r="F48" s="34"/>
      <x:c r="G48" s="34"/>
      <x:c r="H48" s="34"/>
      <x:c r="I48" s="34"/>
      <x:c r="L48" s="22"/>
    </x:row>
    <x:row r="49">
      <x:c r="E49" s="34"/>
      <x:c r="F49" s="34"/>
      <x:c r="G49" s="34"/>
      <x:c r="H49" s="34"/>
      <x:c r="I49" s="34"/>
      <x:c r="L49" s="22"/>
    </x:row>
    <x:row r="50">
      <x:c r="E50" s="34"/>
      <x:c r="F50" s="34"/>
      <x:c r="G50" s="34"/>
      <x:c r="H50" s="34"/>
      <x:c r="I50" s="34"/>
      <x:c r="L50" s="22"/>
    </x:row>
    <x:row r="51">
      <x:c r="E51" s="34"/>
      <x:c r="F51" s="34"/>
      <x:c r="G51" s="34"/>
      <x:c r="H51" s="34"/>
      <x:c r="I51" s="34"/>
      <x:c r="L51" s="22"/>
    </x:row>
    <x:row r="52">
      <x:c r="E52" s="34"/>
      <x:c r="F52" s="34"/>
      <x:c r="G52" s="34"/>
      <x:c r="H52" s="34"/>
      <x:c r="I52" s="34"/>
      <x:c r="L52" s="22"/>
    </x:row>
    <x:row r="53">
      <x:c r="E53" s="34"/>
      <x:c r="F53" s="34"/>
      <x:c r="G53" s="34"/>
      <x:c r="H53" s="34"/>
      <x:c r="I53" s="34"/>
      <x:c r="L53" s="22"/>
    </x:row>
    <x:row r="54">
      <x:c r="E54" s="34"/>
      <x:c r="F54" s="34"/>
      <x:c r="G54" s="34"/>
      <x:c r="H54" s="34"/>
      <x:c r="I54" s="34"/>
      <x:c r="L54" s="22"/>
    </x:row>
    <x:row r="55">
      <x:c r="E55" s="34"/>
      <x:c r="F55" s="34"/>
      <x:c r="G55" s="34"/>
      <x:c r="H55" s="34"/>
      <x:c r="I55" s="34"/>
      <x:c r="L55" s="22"/>
    </x:row>
    <x:row r="56">
      <x:c r="E56" s="34"/>
      <x:c r="F56" s="34"/>
      <x:c r="G56" s="34"/>
      <x:c r="H56" s="34"/>
      <x:c r="I56" s="34"/>
      <x:c r="L56" s="22"/>
    </x:row>
    <x:row r="57">
      <x:c r="E57" s="34"/>
      <x:c r="F57" s="34"/>
      <x:c r="G57" s="34"/>
      <x:c r="H57" s="34"/>
      <x:c r="I57" s="34"/>
      <x:c r="L57" s="22"/>
    </x:row>
    <x:row r="58">
      <x:c r="E58" s="34"/>
      <x:c r="F58" s="34"/>
      <x:c r="G58" s="34"/>
      <x:c r="H58" s="34"/>
      <x:c r="I58" s="34"/>
      <x:c r="L58" s="22"/>
    </x:row>
    <x:row r="59">
      <x:c r="E59" s="34"/>
      <x:c r="F59" s="34"/>
      <x:c r="G59" s="34"/>
      <x:c r="H59" s="34"/>
      <x:c r="I59" s="34"/>
      <x:c r="L59" s="22"/>
    </x:row>
    <x:row r="60">
      <x:c r="E60" s="34"/>
      <x:c r="F60" s="34"/>
      <x:c r="G60" s="34"/>
      <x:c r="H60" s="34"/>
      <x:c r="I60" s="34"/>
      <x:c r="L60" s="22"/>
    </x:row>
    <x:row r="61">
      <x:c r="E61" s="34"/>
      <x:c r="F61" s="34"/>
      <x:c r="G61" s="34"/>
      <x:c r="H61" s="34"/>
      <x:c r="I61" s="34"/>
      <x:c r="L61" s="22"/>
    </x:row>
    <x:row r="62">
      <x:c r="E62" s="34"/>
      <x:c r="F62" s="34"/>
      <x:c r="G62" s="34"/>
      <x:c r="H62" s="34"/>
      <x:c r="I62" s="34"/>
      <x:c r="L62" s="22"/>
    </x:row>
    <x:row r="63">
      <x:c r="E63" s="34"/>
      <x:c r="F63" s="34"/>
      <x:c r="G63" s="34"/>
      <x:c r="H63" s="34"/>
      <x:c r="I63" s="34"/>
      <x:c r="L63" s="22"/>
    </x:row>
    <x:row r="64">
      <x:c r="E64" s="34"/>
      <x:c r="F64" s="34"/>
      <x:c r="G64" s="34"/>
      <x:c r="H64" s="34"/>
      <x:c r="I64" s="34"/>
      <x:c r="L64" s="22"/>
    </x:row>
    <x:row r="65">
      <x:c r="E65" s="34"/>
      <x:c r="F65" s="34"/>
      <x:c r="G65" s="34"/>
      <x:c r="H65" s="34"/>
      <x:c r="I65" s="34"/>
      <x:c r="L65" s="22"/>
    </x:row>
    <x:row r="66">
      <x:c r="E66" s="34"/>
      <x:c r="F66" s="34"/>
      <x:c r="G66" s="34"/>
      <x:c r="H66" s="34"/>
      <x:c r="I66" s="34"/>
      <x:c r="L66" s="22"/>
    </x:row>
    <x:row r="67">
      <x:c r="E67" s="34"/>
      <x:c r="F67" s="34"/>
      <x:c r="G67" s="34"/>
      <x:c r="H67" s="34"/>
      <x:c r="I67" s="34"/>
      <x:c r="L67" s="22"/>
    </x:row>
    <x:row r="68">
      <x:c r="E68" s="34"/>
      <x:c r="F68" s="34"/>
      <x:c r="G68" s="34"/>
      <x:c r="H68" s="34"/>
      <x:c r="I68" s="34"/>
      <x:c r="L68" s="22"/>
    </x:row>
    <x:row r="69">
      <x:c r="E69" s="34"/>
      <x:c r="F69" s="34"/>
      <x:c r="G69" s="34"/>
      <x:c r="H69" s="34"/>
      <x:c r="I69" s="34"/>
      <x:c r="L69" s="22"/>
    </x:row>
    <x:row r="70">
      <x:c r="E70" s="34"/>
      <x:c r="F70" s="34"/>
      <x:c r="G70" s="34"/>
      <x:c r="H70" s="34"/>
      <x:c r="I70" s="34"/>
      <x:c r="L70" s="22"/>
    </x:row>
    <x:row r="71">
      <x:c r="E71" s="34"/>
      <x:c r="F71" s="34"/>
      <x:c r="G71" s="34"/>
      <x:c r="H71" s="34"/>
      <x:c r="I71" s="34"/>
      <x:c r="L71" s="22"/>
    </x:row>
    <x:row r="72">
      <x:c r="E72" s="34"/>
      <x:c r="F72" s="34"/>
      <x:c r="G72" s="34"/>
      <x:c r="H72" s="34"/>
      <x:c r="I72" s="34"/>
      <x:c r="L72" s="22"/>
    </x:row>
    <x:row r="73">
      <x:c r="E73" s="34"/>
      <x:c r="F73" s="34"/>
      <x:c r="G73" s="34"/>
      <x:c r="H73" s="34"/>
      <x:c r="I73" s="34"/>
      <x:c r="L73" s="22"/>
    </x:row>
    <x:row r="74">
      <x:c r="E74" s="34"/>
      <x:c r="F74" s="34"/>
      <x:c r="G74" s="34"/>
      <x:c r="H74" s="34"/>
      <x:c r="I74" s="34"/>
      <x:c r="L74" s="22"/>
    </x:row>
    <x:row r="75">
      <x:c r="E75" s="34"/>
      <x:c r="F75" s="34"/>
      <x:c r="G75" s="34"/>
      <x:c r="H75" s="34"/>
      <x:c r="I75" s="34"/>
      <x:c r="L75" s="22"/>
    </x:row>
    <x:row r="76">
      <x:c r="E76" s="34"/>
      <x:c r="F76" s="34"/>
      <x:c r="G76" s="34"/>
      <x:c r="H76" s="34"/>
      <x:c r="I76" s="34"/>
      <x:c r="L76" s="22"/>
    </x:row>
    <x:row r="77">
      <x:c r="E77" s="34"/>
      <x:c r="F77" s="34"/>
      <x:c r="G77" s="34"/>
      <x:c r="H77" s="34"/>
      <x:c r="I77" s="34"/>
      <x:c r="L77" s="22"/>
    </x:row>
    <x:row r="78">
      <x:c r="E78" s="34"/>
      <x:c r="F78" s="34"/>
      <x:c r="G78" s="34"/>
      <x:c r="H78" s="34"/>
      <x:c r="I78" s="34"/>
      <x:c r="L78" s="22"/>
    </x:row>
    <x:row r="79">
      <x:c r="E79" s="34"/>
      <x:c r="F79" s="34"/>
      <x:c r="G79" s="34"/>
      <x:c r="H79" s="34"/>
      <x:c r="I79" s="34"/>
      <x:c r="L79" s="22"/>
    </x:row>
    <x:row r="80">
      <x:c r="E80" s="34"/>
      <x:c r="F80" s="34"/>
      <x:c r="G80" s="34"/>
      <x:c r="H80" s="34"/>
      <x:c r="I80" s="34"/>
      <x:c r="L80" s="22"/>
    </x:row>
    <x:row r="81">
      <x:c r="E81" s="34"/>
      <x:c r="F81" s="34"/>
      <x:c r="G81" s="34"/>
      <x:c r="H81" s="34"/>
      <x:c r="I81" s="34"/>
      <x:c r="L81" s="22"/>
    </x:row>
    <x:row r="82">
      <x:c r="E82" s="34"/>
      <x:c r="F82" s="34"/>
      <x:c r="G82" s="34"/>
      <x:c r="H82" s="34"/>
      <x:c r="I82" s="34"/>
      <x:c r="L82" s="22"/>
    </x:row>
    <x:row r="83">
      <x:c r="E83" s="34"/>
      <x:c r="F83" s="34"/>
      <x:c r="G83" s="34"/>
      <x:c r="H83" s="34"/>
      <x:c r="I83" s="34"/>
      <x:c r="L83" s="22"/>
    </x:row>
    <x:row r="84">
      <x:c r="E84" s="34"/>
      <x:c r="F84" s="34"/>
      <x:c r="G84" s="34"/>
      <x:c r="H84" s="34"/>
      <x:c r="I84" s="34"/>
      <x:c r="L84" s="22"/>
    </x:row>
    <x:row r="85">
      <x:c r="E85" s="34"/>
      <x:c r="F85" s="34"/>
      <x:c r="G85" s="34"/>
      <x:c r="H85" s="34"/>
      <x:c r="I85" s="34"/>
      <x:c r="L85" s="22"/>
    </x:row>
    <x:row r="86">
      <x:c r="E86" s="34"/>
      <x:c r="F86" s="34"/>
      <x:c r="G86" s="34"/>
      <x:c r="H86" s="34"/>
      <x:c r="I86" s="34"/>
      <x:c r="L86" s="22"/>
    </x:row>
    <x:row r="87">
      <x:c r="E87" s="34"/>
      <x:c r="F87" s="34"/>
      <x:c r="G87" s="34"/>
      <x:c r="H87" s="34"/>
      <x:c r="I87" s="34"/>
      <x:c r="L87" s="22"/>
    </x:row>
    <x:row r="88">
      <x:c r="E88" s="34"/>
      <x:c r="F88" s="34"/>
      <x:c r="G88" s="34"/>
      <x:c r="H88" s="34"/>
      <x:c r="I88" s="34"/>
      <x:c r="L88" s="22"/>
    </x:row>
    <x:row r="89">
      <x:c r="E89" s="34"/>
      <x:c r="F89" s="34"/>
      <x:c r="G89" s="34"/>
      <x:c r="H89" s="34"/>
      <x:c r="I89" s="34"/>
      <x:c r="L89" s="22"/>
    </x:row>
    <x:row r="90">
      <x:c r="E90" s="34"/>
      <x:c r="F90" s="34"/>
      <x:c r="G90" s="34"/>
      <x:c r="H90" s="34"/>
      <x:c r="I90" s="34"/>
      <x:c r="L90" s="22"/>
    </x:row>
    <x:row r="91">
      <x:c r="E91" s="34"/>
      <x:c r="F91" s="34"/>
      <x:c r="G91" s="34"/>
      <x:c r="H91" s="34"/>
      <x:c r="I91" s="34"/>
      <x:c r="L91" s="22"/>
    </x:row>
    <x:row r="92">
      <x:c r="E92" s="34"/>
      <x:c r="F92" s="34"/>
      <x:c r="G92" s="34"/>
      <x:c r="H92" s="34"/>
      <x:c r="I92" s="34"/>
      <x:c r="L92" s="22"/>
    </x:row>
    <x:row r="93">
      <x:c r="E93" s="34"/>
      <x:c r="F93" s="34"/>
      <x:c r="G93" s="34"/>
      <x:c r="H93" s="34"/>
      <x:c r="I93" s="34"/>
      <x:c r="L93" s="22"/>
    </x:row>
    <x:row r="94">
      <x:c r="E94" s="34"/>
      <x:c r="F94" s="34"/>
      <x:c r="G94" s="34"/>
      <x:c r="H94" s="34"/>
      <x:c r="I94" s="34"/>
      <x:c r="L94" s="22"/>
    </x:row>
    <x:row r="95">
      <x:c r="E95" s="34"/>
      <x:c r="F95" s="34"/>
      <x:c r="G95" s="34"/>
      <x:c r="H95" s="34"/>
      <x:c r="I95" s="34"/>
      <x:c r="L95" s="22"/>
    </x:row>
    <x:row r="96">
      <x:c r="E96" s="34"/>
      <x:c r="F96" s="34"/>
      <x:c r="G96" s="34"/>
      <x:c r="H96" s="34"/>
      <x:c r="I96" s="34"/>
      <x:c r="L96" s="22"/>
    </x:row>
    <x:row r="97">
      <x:c r="E97" s="34"/>
      <x:c r="F97" s="34"/>
      <x:c r="G97" s="34"/>
      <x:c r="H97" s="34"/>
      <x:c r="I97" s="34"/>
      <x:c r="L97" s="22"/>
    </x:row>
    <x:row r="98">
      <x:c r="E98" s="34"/>
      <x:c r="F98" s="34"/>
      <x:c r="G98" s="34"/>
      <x:c r="H98" s="34"/>
      <x:c r="I98" s="34"/>
      <x:c r="L98" s="22"/>
    </x:row>
    <x:row r="99">
      <x:c r="E99" s="34"/>
      <x:c r="F99" s="34"/>
      <x:c r="G99" s="34"/>
      <x:c r="H99" s="34"/>
      <x:c r="I99" s="34"/>
      <x:c r="L99" s="22"/>
    </x:row>
    <x:row r="100">
      <x:c r="E100" s="34"/>
      <x:c r="F100" s="34"/>
      <x:c r="G100" s="34"/>
      <x:c r="H100" s="34"/>
      <x:c r="I100" s="34"/>
      <x:c r="L100" s="22"/>
    </x:row>
    <x:row r="101">
      <x:c r="E101" s="34"/>
      <x:c r="F101" s="34"/>
      <x:c r="G101" s="34"/>
      <x:c r="H101" s="34"/>
      <x:c r="I101" s="34"/>
      <x:c r="L101" s="22"/>
    </x:row>
    <x:row r="102">
      <x:c r="E102" s="34"/>
      <x:c r="F102" s="34"/>
      <x:c r="G102" s="34"/>
      <x:c r="H102" s="34"/>
      <x:c r="I102" s="34"/>
      <x:c r="L102" s="22"/>
    </x:row>
    <x:row r="103">
      <x:c r="E103" s="34"/>
      <x:c r="F103" s="34"/>
      <x:c r="G103" s="34"/>
      <x:c r="H103" s="34"/>
      <x:c r="I103" s="34"/>
      <x:c r="L103" s="22"/>
    </x:row>
    <x:row r="104">
      <x:c r="E104" s="34"/>
      <x:c r="F104" s="34"/>
      <x:c r="G104" s="34"/>
      <x:c r="H104" s="34"/>
      <x:c r="I104" s="34"/>
      <x:c r="L104" s="22"/>
    </x:row>
    <x:row r="105">
      <x:c r="E105" s="34"/>
      <x:c r="F105" s="34"/>
      <x:c r="G105" s="34"/>
      <x:c r="H105" s="34"/>
      <x:c r="I105" s="34"/>
      <x:c r="L105" s="22"/>
    </x:row>
    <x:row r="106">
      <x:c r="E106" s="34"/>
      <x:c r="F106" s="34"/>
      <x:c r="G106" s="34"/>
      <x:c r="H106" s="34"/>
      <x:c r="I106" s="34"/>
      <x:c r="L106" s="22"/>
    </x:row>
    <x:row r="107">
      <x:c r="E107" s="34"/>
      <x:c r="F107" s="34"/>
      <x:c r="G107" s="34"/>
      <x:c r="H107" s="34"/>
      <x:c r="I107" s="34"/>
      <x:c r="L107" s="22"/>
    </x:row>
    <x:row r="108">
      <x:c r="E108" s="34"/>
      <x:c r="F108" s="34"/>
      <x:c r="G108" s="34"/>
      <x:c r="H108" s="34"/>
      <x:c r="I108" s="34"/>
      <x:c r="L108" s="22"/>
    </x:row>
    <x:row r="109">
      <x:c r="E109" s="34"/>
      <x:c r="F109" s="34"/>
      <x:c r="G109" s="34"/>
      <x:c r="H109" s="34"/>
      <x:c r="I109" s="34"/>
      <x:c r="L109" s="22"/>
    </x:row>
    <x:row r="110">
      <x:c r="E110" s="34"/>
      <x:c r="F110" s="34"/>
      <x:c r="G110" s="34"/>
      <x:c r="H110" s="34"/>
      <x:c r="I110" s="34"/>
      <x:c r="L110" s="22"/>
    </x:row>
    <x:row r="111">
      <x:c r="E111" s="34"/>
      <x:c r="F111" s="34"/>
      <x:c r="G111" s="34"/>
      <x:c r="H111" s="34"/>
      <x:c r="I111" s="34"/>
      <x:c r="L111" s="22"/>
    </x:row>
    <x:row r="112">
      <x:c r="E112" s="34"/>
      <x:c r="F112" s="34"/>
      <x:c r="G112" s="34"/>
      <x:c r="H112" s="34"/>
      <x:c r="I112" s="34"/>
      <x:c r="L112" s="22"/>
    </x:row>
    <x:row r="113">
      <x:c r="E113" s="34"/>
      <x:c r="F113" s="34"/>
      <x:c r="G113" s="34"/>
      <x:c r="H113" s="34"/>
      <x:c r="I113" s="34"/>
      <x:c r="L113" s="22"/>
    </x:row>
    <x:row r="114">
      <x:c r="E114" s="34"/>
      <x:c r="F114" s="34"/>
      <x:c r="G114" s="34"/>
      <x:c r="H114" s="34"/>
      <x:c r="I114" s="34"/>
      <x:c r="L114" s="22"/>
    </x:row>
    <x:row r="115">
      <x:c r="E115" s="34"/>
      <x:c r="F115" s="34"/>
      <x:c r="G115" s="34"/>
      <x:c r="H115" s="34"/>
      <x:c r="I115" s="34"/>
      <x:c r="L115" s="22"/>
    </x:row>
    <x:row r="116">
      <x:c r="E116" s="34"/>
      <x:c r="F116" s="34"/>
      <x:c r="G116" s="34"/>
      <x:c r="H116" s="34"/>
      <x:c r="I116" s="34"/>
      <x:c r="L116" s="22"/>
    </x:row>
    <x:row r="117">
      <x:c r="E117" s="34"/>
      <x:c r="F117" s="34"/>
      <x:c r="G117" s="34"/>
      <x:c r="H117" s="34"/>
      <x:c r="I117" s="34"/>
      <x:c r="L117" s="22"/>
    </x:row>
    <x:row r="118">
      <x:c r="E118" s="34"/>
      <x:c r="F118" s="34"/>
      <x:c r="G118" s="34"/>
      <x:c r="H118" s="34"/>
      <x:c r="I118" s="34"/>
      <x:c r="L118" s="22"/>
    </x:row>
    <x:row r="119">
      <x:c r="E119" s="34"/>
      <x:c r="F119" s="34"/>
      <x:c r="G119" s="34"/>
      <x:c r="H119" s="34"/>
      <x:c r="I119" s="34"/>
      <x:c r="L119" s="22"/>
    </x:row>
    <x:row r="120">
      <x:c r="E120" s="34"/>
      <x:c r="F120" s="34"/>
      <x:c r="G120" s="34"/>
      <x:c r="H120" s="34"/>
      <x:c r="I120" s="34"/>
      <x:c r="L120" s="22"/>
    </x:row>
    <x:row r="121">
      <x:c r="E121" s="34"/>
      <x:c r="F121" s="34"/>
      <x:c r="G121" s="34"/>
      <x:c r="H121" s="34"/>
      <x:c r="I121" s="34"/>
      <x:c r="L121" s="22"/>
    </x:row>
    <x:row r="122">
      <x:c r="E122" s="34"/>
      <x:c r="F122" s="34"/>
      <x:c r="G122" s="34"/>
      <x:c r="H122" s="34"/>
      <x:c r="I122" s="34"/>
      <x:c r="L122" s="22"/>
    </x:row>
    <x:row r="123">
      <x:c r="E123" s="34"/>
      <x:c r="F123" s="34"/>
      <x:c r="G123" s="34"/>
      <x:c r="H123" s="34"/>
      <x:c r="I123" s="34"/>
      <x:c r="L123" s="22"/>
    </x:row>
    <x:row r="124">
      <x:c r="E124" s="34"/>
      <x:c r="F124" s="34"/>
      <x:c r="G124" s="34"/>
      <x:c r="H124" s="34"/>
      <x:c r="I124" s="34"/>
      <x:c r="L124" s="22"/>
    </x:row>
    <x:row r="125">
      <x:c r="E125" s="34"/>
      <x:c r="F125" s="34"/>
      <x:c r="G125" s="34"/>
      <x:c r="H125" s="34"/>
      <x:c r="I125" s="34"/>
      <x:c r="L125" s="22"/>
    </x:row>
    <x:row r="126">
      <x:c r="E126" s="34"/>
      <x:c r="F126" s="34"/>
      <x:c r="G126" s="34"/>
      <x:c r="H126" s="34"/>
      <x:c r="I126" s="34"/>
      <x:c r="L126" s="22"/>
    </x:row>
    <x:row r="127">
      <x:c r="E127" s="34"/>
      <x:c r="F127" s="34"/>
      <x:c r="G127" s="34"/>
      <x:c r="H127" s="34"/>
      <x:c r="I127" s="34"/>
      <x:c r="L127" s="22"/>
    </x:row>
    <x:row r="128">
      <x:c r="E128" s="34"/>
      <x:c r="F128" s="34"/>
      <x:c r="G128" s="34"/>
      <x:c r="H128" s="34"/>
      <x:c r="I128" s="34"/>
      <x:c r="L128" s="22"/>
    </x:row>
    <x:row r="129">
      <x:c r="E129" s="34"/>
      <x:c r="F129" s="34"/>
      <x:c r="G129" s="34"/>
      <x:c r="H129" s="34"/>
      <x:c r="I129" s="34"/>
      <x:c r="L129" s="22"/>
    </x:row>
    <x:row r="130">
      <x:c r="E130" s="34"/>
      <x:c r="F130" s="34"/>
      <x:c r="G130" s="34"/>
      <x:c r="H130" s="34"/>
      <x:c r="I130" s="34"/>
      <x:c r="L130" s="22"/>
    </x:row>
    <x:row r="131">
      <x:c r="E131" s="34"/>
      <x:c r="F131" s="34"/>
      <x:c r="G131" s="34"/>
      <x:c r="H131" s="34"/>
      <x:c r="I131" s="34"/>
      <x:c r="L131" s="22"/>
    </x:row>
    <x:row r="132">
      <x:c r="E132" s="34"/>
      <x:c r="F132" s="34"/>
      <x:c r="G132" s="34"/>
      <x:c r="H132" s="34"/>
      <x:c r="I132" s="34"/>
      <x:c r="L132" s="22"/>
    </x:row>
    <x:row r="133">
      <x:c r="E133" s="34"/>
      <x:c r="F133" s="34"/>
      <x:c r="G133" s="34"/>
      <x:c r="H133" s="34"/>
      <x:c r="I133" s="34"/>
      <x:c r="L133" s="22"/>
    </x:row>
    <x:row r="134">
      <x:c r="E134" s="34"/>
      <x:c r="F134" s="34"/>
      <x:c r="G134" s="34"/>
      <x:c r="H134" s="34"/>
      <x:c r="I134" s="34"/>
      <x:c r="L134" s="22"/>
    </x:row>
    <x:row r="135">
      <x:c r="E135" s="34"/>
      <x:c r="F135" s="34"/>
      <x:c r="G135" s="34"/>
      <x:c r="H135" s="34"/>
      <x:c r="I135" s="34"/>
      <x:c r="L135" s="22"/>
    </x:row>
    <x:row r="136">
      <x:c r="E136" s="34"/>
      <x:c r="F136" s="34"/>
      <x:c r="G136" s="34"/>
      <x:c r="H136" s="34"/>
      <x:c r="I136" s="34"/>
      <x:c r="L136" s="22"/>
    </x:row>
    <x:row r="137">
      <x:c r="E137" s="34"/>
      <x:c r="F137" s="34"/>
      <x:c r="G137" s="34"/>
      <x:c r="H137" s="34"/>
      <x:c r="I137" s="34"/>
      <x:c r="L137" s="22"/>
    </x:row>
    <x:row r="138">
      <x:c r="E138" s="34"/>
      <x:c r="F138" s="34"/>
      <x:c r="G138" s="34"/>
      <x:c r="H138" s="34"/>
      <x:c r="I138" s="34"/>
      <x:c r="L138" s="22"/>
    </x:row>
    <x:row r="139">
      <x:c r="E139" s="34"/>
      <x:c r="F139" s="34"/>
      <x:c r="G139" s="34"/>
      <x:c r="H139" s="34"/>
      <x:c r="I139" s="34"/>
      <x:c r="L139" s="22"/>
    </x:row>
    <x:row r="140">
      <x:c r="E140" s="34"/>
      <x:c r="F140" s="34"/>
      <x:c r="G140" s="34"/>
      <x:c r="H140" s="34"/>
      <x:c r="I140" s="34"/>
      <x:c r="L140" s="22"/>
    </x:row>
    <x:row r="141">
      <x:c r="E141" s="34"/>
      <x:c r="F141" s="34"/>
      <x:c r="G141" s="34"/>
      <x:c r="H141" s="34"/>
      <x:c r="I141" s="34"/>
      <x:c r="L141" s="22"/>
    </x:row>
    <x:row r="142">
      <x:c r="E142" s="34"/>
      <x:c r="F142" s="34"/>
      <x:c r="G142" s="34"/>
      <x:c r="H142" s="34"/>
      <x:c r="I142" s="34"/>
      <x:c r="L142" s="22"/>
    </x:row>
    <x:row r="143">
      <x:c r="E143" s="34"/>
      <x:c r="F143" s="34"/>
      <x:c r="G143" s="34"/>
      <x:c r="H143" s="34"/>
      <x:c r="I143" s="34"/>
      <x:c r="L143" s="22"/>
    </x:row>
    <x:row r="144">
      <x:c r="E144" s="34"/>
      <x:c r="F144" s="34"/>
      <x:c r="G144" s="34"/>
      <x:c r="H144" s="34"/>
      <x:c r="I144" s="34"/>
      <x:c r="L144" s="22"/>
    </x:row>
    <x:row r="145">
      <x:c r="E145" s="34"/>
      <x:c r="F145" s="34"/>
      <x:c r="G145" s="34"/>
      <x:c r="H145" s="34"/>
      <x:c r="I145" s="34"/>
      <x:c r="L145" s="22"/>
    </x:row>
    <x:row r="146">
      <x:c r="E146" s="34"/>
      <x:c r="F146" s="34"/>
      <x:c r="G146" s="34"/>
      <x:c r="H146" s="34"/>
      <x:c r="I146" s="34"/>
      <x:c r="L146" s="22"/>
    </x:row>
    <x:row r="147">
      <x:c r="E147" s="34"/>
      <x:c r="F147" s="34"/>
      <x:c r="G147" s="34"/>
      <x:c r="H147" s="34"/>
      <x:c r="I147" s="34"/>
      <x:c r="L147" s="22"/>
    </x:row>
    <x:row r="148">
      <x:c r="E148" s="34"/>
      <x:c r="F148" s="34"/>
      <x:c r="G148" s="34"/>
      <x:c r="H148" s="34"/>
      <x:c r="I148" s="34"/>
      <x:c r="L148" s="22"/>
    </x:row>
    <x:row r="149">
      <x:c r="E149" s="34"/>
      <x:c r="F149" s="34"/>
      <x:c r="G149" s="34"/>
      <x:c r="H149" s="34"/>
      <x:c r="I149" s="34"/>
      <x:c r="L149" s="22"/>
    </x:row>
    <x:row r="150">
      <x:c r="E150" s="34"/>
      <x:c r="F150" s="34"/>
      <x:c r="G150" s="34"/>
      <x:c r="H150" s="34"/>
      <x:c r="I150" s="34"/>
      <x:c r="L150" s="22"/>
    </x:row>
    <x:row r="151">
      <x:c r="E151" s="34"/>
      <x:c r="F151" s="34"/>
      <x:c r="G151" s="34"/>
      <x:c r="H151" s="34"/>
      <x:c r="I151" s="34"/>
      <x:c r="L151" s="22"/>
    </x:row>
    <x:row r="152">
      <x:c r="E152" s="34"/>
      <x:c r="F152" s="34"/>
      <x:c r="G152" s="34"/>
      <x:c r="H152" s="34"/>
      <x:c r="I152" s="34"/>
      <x:c r="L152" s="22"/>
    </x:row>
    <x:row r="153">
      <x:c r="E153" s="34"/>
      <x:c r="F153" s="34"/>
      <x:c r="G153" s="34"/>
      <x:c r="H153" s="34"/>
      <x:c r="I153" s="34"/>
      <x:c r="L153" s="22"/>
    </x:row>
    <x:row r="154">
      <x:c r="E154" s="34"/>
      <x:c r="F154" s="34"/>
      <x:c r="G154" s="34"/>
      <x:c r="H154" s="34"/>
      <x:c r="I154" s="34"/>
      <x:c r="L154" s="22"/>
    </x:row>
    <x:row r="155">
      <x:c r="E155" s="34"/>
      <x:c r="F155" s="34"/>
      <x:c r="G155" s="34"/>
      <x:c r="H155" s="34"/>
      <x:c r="I155" s="34"/>
      <x:c r="L155" s="22"/>
    </x:row>
    <x:row r="156">
      <x:c r="E156" s="34"/>
      <x:c r="F156" s="34"/>
      <x:c r="G156" s="34"/>
      <x:c r="H156" s="34"/>
      <x:c r="I156" s="34"/>
      <x:c r="L156" s="22"/>
    </x:row>
    <x:row r="157">
      <x:c r="E157" s="34"/>
      <x:c r="F157" s="34"/>
      <x:c r="G157" s="34"/>
      <x:c r="H157" s="34"/>
      <x:c r="I157" s="34"/>
      <x:c r="L157" s="22"/>
    </x:row>
    <x:row r="158">
      <x:c r="E158" s="34"/>
      <x:c r="F158" s="34"/>
      <x:c r="G158" s="34"/>
      <x:c r="H158" s="34"/>
      <x:c r="I158" s="34"/>
      <x:c r="L158" s="22"/>
    </x:row>
    <x:row r="159">
      <x:c r="E159" s="34"/>
      <x:c r="F159" s="34"/>
      <x:c r="G159" s="34"/>
      <x:c r="H159" s="34"/>
      <x:c r="I159" s="34"/>
      <x:c r="L159" s="22"/>
    </x:row>
    <x:row r="160">
      <x:c r="E160" s="34"/>
      <x:c r="F160" s="34"/>
      <x:c r="G160" s="34"/>
      <x:c r="H160" s="34"/>
      <x:c r="I160" s="34"/>
      <x:c r="L160" s="22"/>
    </x:row>
    <x:row r="161">
      <x:c r="E161" s="34"/>
      <x:c r="F161" s="34"/>
      <x:c r="G161" s="34"/>
      <x:c r="H161" s="34"/>
      <x:c r="I161" s="34"/>
      <x:c r="L161" s="22"/>
    </x:row>
    <x:row r="162">
      <x:c r="E162" s="34"/>
      <x:c r="F162" s="34"/>
      <x:c r="G162" s="34"/>
      <x:c r="H162" s="34"/>
      <x:c r="I162" s="34"/>
      <x:c r="L162" s="22"/>
    </x:row>
    <x:row r="163">
      <x:c r="E163" s="34"/>
      <x:c r="F163" s="34"/>
      <x:c r="G163" s="34"/>
      <x:c r="H163" s="34"/>
      <x:c r="I163" s="34"/>
      <x:c r="L163" s="22"/>
    </x:row>
    <x:row r="164">
      <x:c r="E164" s="34"/>
      <x:c r="F164" s="34"/>
      <x:c r="G164" s="34"/>
      <x:c r="H164" s="34"/>
      <x:c r="I164" s="34"/>
      <x:c r="L164" s="22"/>
    </x:row>
    <x:row r="165">
      <x:c r="E165" s="34"/>
      <x:c r="F165" s="34"/>
      <x:c r="G165" s="34"/>
      <x:c r="H165" s="34"/>
      <x:c r="I165" s="34"/>
      <x:c r="L165" s="22"/>
    </x:row>
    <x:row r="166">
      <x:c r="E166" s="34"/>
      <x:c r="F166" s="34"/>
      <x:c r="G166" s="34"/>
      <x:c r="H166" s="34"/>
      <x:c r="I166" s="34"/>
      <x:c r="L166" s="22"/>
    </x:row>
    <x:row r="167">
      <x:c r="E167" s="34"/>
      <x:c r="F167" s="34"/>
      <x:c r="G167" s="34"/>
      <x:c r="H167" s="34"/>
      <x:c r="I167" s="34"/>
      <x:c r="L167" s="22"/>
    </x:row>
    <x:row r="168">
      <x:c r="E168" s="34"/>
      <x:c r="F168" s="34"/>
      <x:c r="G168" s="34"/>
      <x:c r="H168" s="34"/>
      <x:c r="I168" s="34"/>
      <x:c r="L168" s="22"/>
    </x:row>
    <x:row r="169">
      <x:c r="E169" s="34"/>
      <x:c r="F169" s="34"/>
      <x:c r="G169" s="34"/>
      <x:c r="H169" s="34"/>
      <x:c r="I169" s="34"/>
      <x:c r="L169" s="22"/>
    </x:row>
    <x:row r="170">
      <x:c r="E170" s="34"/>
      <x:c r="F170" s="34"/>
      <x:c r="G170" s="34"/>
      <x:c r="H170" s="34"/>
      <x:c r="I170" s="34"/>
      <x:c r="L170" s="22"/>
    </x:row>
    <x:row r="171">
      <x:c r="E171" s="34"/>
      <x:c r="F171" s="34"/>
      <x:c r="G171" s="34"/>
      <x:c r="H171" s="34"/>
      <x:c r="I171" s="34"/>
      <x:c r="L171" s="22"/>
    </x:row>
    <x:row r="172">
      <x:c r="E172" s="34"/>
      <x:c r="F172" s="34"/>
      <x:c r="G172" s="34"/>
      <x:c r="H172" s="34"/>
      <x:c r="I172" s="34"/>
      <x:c r="L172" s="22"/>
    </x:row>
    <x:row r="173">
      <x:c r="E173" s="34"/>
      <x:c r="F173" s="34"/>
      <x:c r="G173" s="34"/>
      <x:c r="H173" s="34"/>
      <x:c r="I173" s="34"/>
      <x:c r="L173" s="22"/>
    </x:row>
    <x:row r="174">
      <x:c r="E174" s="34"/>
      <x:c r="F174" s="34"/>
      <x:c r="G174" s="34"/>
      <x:c r="H174" s="34"/>
      <x:c r="I174" s="34"/>
      <x:c r="L174" s="22"/>
    </x:row>
    <x:row r="175">
      <x:c r="E175" s="34"/>
      <x:c r="F175" s="34"/>
      <x:c r="G175" s="34"/>
      <x:c r="H175" s="34"/>
      <x:c r="I175" s="34"/>
      <x:c r="L175" s="22"/>
    </x:row>
    <x:row r="176">
      <x:c r="E176" s="34"/>
      <x:c r="F176" s="34"/>
      <x:c r="G176" s="34"/>
      <x:c r="H176" s="34"/>
      <x:c r="I176" s="34"/>
      <x:c r="L176" s="22"/>
    </x:row>
    <x:row r="177">
      <x:c r="E177" s="34"/>
      <x:c r="F177" s="34"/>
      <x:c r="G177" s="34"/>
      <x:c r="H177" s="34"/>
      <x:c r="I177" s="34"/>
      <x:c r="L177" s="22"/>
    </x:row>
    <x:row r="178">
      <x:c r="E178" s="34"/>
      <x:c r="F178" s="34"/>
      <x:c r="G178" s="34"/>
      <x:c r="H178" s="34"/>
      <x:c r="I178" s="34"/>
      <x:c r="L178" s="22"/>
    </x:row>
    <x:row r="179">
      <x:c r="E179" s="34"/>
      <x:c r="F179" s="34"/>
      <x:c r="G179" s="34"/>
      <x:c r="H179" s="34"/>
      <x:c r="I179" s="34"/>
      <x:c r="L179" s="22"/>
    </x:row>
    <x:row r="180">
      <x:c r="E180" s="34"/>
      <x:c r="F180" s="34"/>
      <x:c r="G180" s="34"/>
      <x:c r="H180" s="34"/>
      <x:c r="I180" s="34"/>
      <x:c r="L180" s="22"/>
    </x:row>
    <x:row r="181">
      <x:c r="E181" s="34"/>
      <x:c r="F181" s="34"/>
      <x:c r="G181" s="34"/>
      <x:c r="H181" s="34"/>
      <x:c r="I181" s="34"/>
      <x:c r="L181" s="22"/>
    </x:row>
    <x:row r="182">
      <x:c r="E182" s="34"/>
      <x:c r="F182" s="34"/>
      <x:c r="G182" s="34"/>
      <x:c r="H182" s="34"/>
      <x:c r="I182" s="34"/>
      <x:c r="L182" s="22"/>
    </x:row>
    <x:row r="183">
      <x:c r="E183" s="34"/>
      <x:c r="F183" s="34"/>
      <x:c r="G183" s="34"/>
      <x:c r="H183" s="34"/>
      <x:c r="I183" s="34"/>
      <x:c r="L183" s="22"/>
    </x:row>
    <x:row r="184">
      <x:c r="E184" s="34"/>
      <x:c r="F184" s="34"/>
      <x:c r="G184" s="34"/>
      <x:c r="H184" s="34"/>
      <x:c r="I184" s="34"/>
      <x:c r="L184" s="22"/>
    </x:row>
    <x:row r="185">
      <x:c r="E185" s="34"/>
      <x:c r="F185" s="34"/>
      <x:c r="G185" s="34"/>
      <x:c r="H185" s="34"/>
      <x:c r="I185" s="34"/>
      <x:c r="L185" s="22"/>
    </x:row>
    <x:row r="186">
      <x:c r="E186" s="34"/>
      <x:c r="F186" s="34"/>
      <x:c r="G186" s="34"/>
      <x:c r="H186" s="34"/>
      <x:c r="I186" s="34"/>
      <x:c r="L186" s="22"/>
    </x:row>
    <x:row r="187">
      <x:c r="E187" s="34"/>
      <x:c r="F187" s="34"/>
      <x:c r="G187" s="34"/>
      <x:c r="H187" s="34"/>
      <x:c r="I187" s="34"/>
      <x:c r="L187" s="22"/>
    </x:row>
    <x:row r="188">
      <x:c r="E188" s="34"/>
      <x:c r="F188" s="34"/>
      <x:c r="G188" s="34"/>
      <x:c r="H188" s="34"/>
      <x:c r="I188" s="34"/>
      <x:c r="L188" s="22"/>
    </x:row>
    <x:row r="189">
      <x:c r="E189" s="34"/>
      <x:c r="F189" s="34"/>
      <x:c r="G189" s="34"/>
      <x:c r="H189" s="34"/>
      <x:c r="I189" s="34"/>
      <x:c r="L189" s="22"/>
    </x:row>
    <x:row r="190">
      <x:c r="E190" s="34"/>
      <x:c r="F190" s="34"/>
      <x:c r="G190" s="34"/>
      <x:c r="H190" s="34"/>
      <x:c r="I190" s="34"/>
      <x:c r="L190" s="22"/>
    </x:row>
    <x:row r="191">
      <x:c r="E191" s="34"/>
      <x:c r="F191" s="34"/>
      <x:c r="G191" s="34"/>
      <x:c r="H191" s="34"/>
      <x:c r="I191" s="34"/>
      <x:c r="L191" s="22"/>
    </x:row>
    <x:row r="192">
      <x:c r="E192" s="34"/>
      <x:c r="F192" s="34"/>
      <x:c r="G192" s="34"/>
      <x:c r="H192" s="34"/>
      <x:c r="I192" s="34"/>
      <x:c r="L192" s="22"/>
    </x:row>
    <x:row r="193">
      <x:c r="E193" s="34"/>
      <x:c r="F193" s="34"/>
      <x:c r="G193" s="34"/>
      <x:c r="H193" s="34"/>
      <x:c r="I193" s="34"/>
      <x:c r="L193" s="22"/>
    </x:row>
    <x:row r="194">
      <x:c r="E194" s="34"/>
      <x:c r="F194" s="34"/>
      <x:c r="G194" s="34"/>
      <x:c r="H194" s="34"/>
      <x:c r="I194" s="34"/>
      <x:c r="L194" s="22"/>
    </x:row>
    <x:row r="195">
      <x:c r="E195" s="34"/>
      <x:c r="F195" s="34"/>
      <x:c r="G195" s="34"/>
      <x:c r="H195" s="34"/>
      <x:c r="I195" s="34"/>
      <x:c r="L195" s="22"/>
    </x:row>
    <x:row r="196">
      <x:c r="E196" s="34"/>
      <x:c r="F196" s="34"/>
      <x:c r="G196" s="34"/>
      <x:c r="H196" s="34"/>
      <x:c r="I196" s="34"/>
      <x:c r="L196" s="22"/>
    </x:row>
    <x:row r="197">
      <x:c r="E197" s="34"/>
      <x:c r="F197" s="34"/>
      <x:c r="G197" s="34"/>
      <x:c r="H197" s="34"/>
      <x:c r="I197" s="34"/>
      <x:c r="L197" s="22"/>
    </x:row>
    <x:row r="198">
      <x:c r="E198" s="34"/>
      <x:c r="F198" s="34"/>
      <x:c r="G198" s="34"/>
      <x:c r="H198" s="34"/>
      <x:c r="I198" s="34"/>
      <x:c r="L198" s="22"/>
    </x:row>
    <x:row r="199">
      <x:c r="E199" s="34"/>
      <x:c r="F199" s="34"/>
      <x:c r="G199" s="34"/>
      <x:c r="H199" s="34"/>
      <x:c r="I199" s="34"/>
      <x:c r="L199" s="22"/>
    </x:row>
    <x:row r="200">
      <x:c r="E200" s="34"/>
      <x:c r="F200" s="34"/>
      <x:c r="G200" s="34"/>
      <x:c r="H200" s="34"/>
      <x:c r="I200" s="34"/>
      <x:c r="L200" s="22"/>
    </x:row>
  </x:sheetData>
  <x:dataValidations count="2">
    <x:dataValidation type="list" sqref="D2:D200">
      <x:formula1>"Green,Amber,Red"</x:formula1>
    </x:dataValidation>
    <x:dataValidation type="list" sqref="K2:K200">
      <x:formula1>"Draft,Returned,Approved,Shared"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9f740fc8dfc4d45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9" t="str">
        <x:v>Project Status</x:v>
      </x:c>
      <x:c r="B1" s="10" t="str">
        <x:v>Health</x:v>
      </x:c>
      <x:c r="C1" s="10" t="str">
        <x:v>Priority</x:v>
      </x:c>
      <x:c r="D1" s="10" t="str">
        <x:v>Work Status</x:v>
      </x:c>
      <x:c r="E1" s="10" t="str">
        <x:v>Record Type</x:v>
      </x:c>
      <x:c r="F1" s="11" t="str">
        <x:v>Update State</x:v>
      </x:c>
    </x:row>
    <x:row r="2">
      <x:c r="A2" t="str">
        <x:v>Approved</x:v>
      </x:c>
      <x:c r="B2" t="str">
        <x:v>Green</x:v>
      </x:c>
      <x:c r="C2" t="str">
        <x:v>Low</x:v>
      </x:c>
      <x:c r="D2" t="str">
        <x:v>Not started</x:v>
      </x:c>
      <x:c r="E2" t="str">
        <x:v>Action</x:v>
      </x:c>
      <x:c r="F2" t="str">
        <x:v>Draft</x:v>
      </x:c>
    </x:row>
    <x:row r="3">
      <x:c r="A3" t="str">
        <x:v>Active</x:v>
      </x:c>
      <x:c r="B3" t="str">
        <x:v>Amber</x:v>
      </x:c>
      <x:c r="C3" t="str">
        <x:v>Medium</x:v>
      </x:c>
      <x:c r="D3" t="str">
        <x:v>In progress</x:v>
      </x:c>
      <x:c r="E3" t="str">
        <x:v>Milestone</x:v>
      </x:c>
      <x:c r="F3" t="str">
        <x:v>Returned</x:v>
      </x:c>
    </x:row>
    <x:row r="4">
      <x:c r="A4" t="str">
        <x:v>At risk</x:v>
      </x:c>
      <x:c r="B4" t="str">
        <x:v>Red</x:v>
      </x:c>
      <x:c r="C4" t="str">
        <x:v>High</x:v>
      </x:c>
      <x:c r="D4" t="str">
        <x:v>Waiting</x:v>
      </x:c>
      <x:c r="E4" t="str">
        <x:v>Issue</x:v>
      </x:c>
      <x:c r="F4" t="str">
        <x:v>Approved</x:v>
      </x:c>
    </x:row>
    <x:row r="5">
      <x:c r="A5" t="str">
        <x:v>Blocked</x:v>
      </x:c>
      <x:c r="B5"/>
      <x:c r="C5" t="str">
        <x:v>Critical</x:v>
      </x:c>
      <x:c r="D5" t="str">
        <x:v>Blocked</x:v>
      </x:c>
      <x:c r="E5" t="str">
        <x:v>Blocker</x:v>
      </x:c>
      <x:c r="F5" t="str">
        <x:v>Shared</x:v>
      </x:c>
    </x:row>
    <x:row r="6">
      <x:c r="A6" t="str">
        <x:v>Pending decision</x:v>
      </x:c>
      <x:c r="B6"/>
      <x:c r="C6"/>
      <x:c r="D6" t="str">
        <x:v>Overdue</x:v>
      </x:c>
      <x:c r="E6" t="str">
        <x:v>Decision</x:v>
      </x:c>
      <x:c r="F6"/>
    </x:row>
    <x:row r="7">
      <x:c r="A7" t="str">
        <x:v>Complete</x:v>
      </x:c>
      <x:c r="B7"/>
      <x:c r="C7"/>
      <x:c r="D7" t="str">
        <x:v>Complete</x:v>
      </x:c>
      <x:c r="E7" t="str">
        <x:v>Change</x:v>
      </x:c>
      <x:c r="F7"/>
    </x:row>
    <x:row r="8">
      <x:c r="A8" t="str">
        <x:v>Closed</x:v>
      </x:c>
      <x:c r="B8"/>
      <x:c r="C8"/>
      <x:c r="D8" t="str">
        <x:v>Closed</x:v>
      </x:c>
      <x:c r="E8"/>
      <x:c r="F8"/>
    </x:row>
    <x:row r="9">
      <x:c r="A9"/>
      <x:c r="B9"/>
      <x:c r="C9"/>
      <x:c r="D9"/>
      <x:c r="E9"/>
      <x:c r="F9"/>
    </x:row>
  </x:sheetData>
  <x:pageMargins left="0.7" right="0.7" top="0.75" bottom="0.75" header="0.3" footer="0.3"/>
</x:worksheet>
</file>